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vlorraine-my.sharepoint.com/personal/e67814u_etu_univ-lorraine_fr/Documents/Fichiers de conversation Microsoft Teams/"/>
    </mc:Choice>
  </mc:AlternateContent>
  <xr:revisionPtr revIDLastSave="1366" documentId="13_ncr:1_{533D7153-9F5E-E047-A9CC-B4480A42451C}" xr6:coauthVersionLast="47" xr6:coauthVersionMax="47" xr10:uidLastSave="{00F0E1B7-2191-48B0-851A-337EB56F07B5}"/>
  <workbookProtection workbookAlgorithmName="SHA-512" workbookHashValue="ZLo5Iqe7/hCVBzRj0zSUutyzpGJwB5ecnTz8sNwxbKjCIUJZvj189BmWqFvc7XJ6l8tEhrIWnjgokVyip8JX0w==" workbookSaltValue="kSI2twcxT3ewZb3Z+dWdHA==" workbookSpinCount="100000" lockStructure="1"/>
  <bookViews>
    <workbookView xWindow="-28920" yWindow="-2370" windowWidth="29040" windowHeight="15720" tabRatio="719" xr2:uid="{00000000-000D-0000-FFFF-FFFF00000000}"/>
  </bookViews>
  <sheets>
    <sheet name="Feedback guidelines" sheetId="1" r:id="rId1"/>
    <sheet name="Colaboration_clean" sheetId="7" r:id="rId2"/>
    <sheet name="Skill Development clean" sheetId="9" r:id="rId3"/>
    <sheet name="Open Science clean" sheetId="8" r:id="rId4"/>
    <sheet name="Innovatiness clean" sheetId="10" r:id="rId5"/>
    <sheet name="KV clean" sheetId="11" r:id="rId6"/>
    <sheet name="Calcul_score" sheetId="12" r:id="rId7"/>
    <sheet name="Reco" sheetId="13" r:id="rId8"/>
    <sheet name="Collaboration Questions" sheetId="2" r:id="rId9"/>
    <sheet name="Skill Development Questions" sheetId="3" r:id="rId10"/>
    <sheet name="Innovativeness Questions" sheetId="5" r:id="rId11"/>
    <sheet name="KV Questions" sheetId="6" r:id="rId12"/>
    <sheet name="Open Science Questions" sheetId="4" r:id="rId13"/>
    <sheet name="Feuil1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3" l="1" a="1"/>
  <c r="A4" i="13" a="1"/>
  <c r="A3" i="13" a="1"/>
  <c r="A2" i="13" a="1"/>
  <c r="C2" i="12"/>
  <c r="C3" i="12"/>
  <c r="B2" i="12"/>
  <c r="E4" i="12"/>
  <c r="E5" i="12"/>
  <c r="B6" i="14"/>
  <c r="C6" i="14"/>
  <c r="B5" i="14"/>
  <c r="C5" i="14"/>
  <c r="B4" i="14"/>
  <c r="C4" i="14"/>
  <c r="B3" i="14"/>
  <c r="C3" i="14"/>
  <c r="B2" i="14"/>
  <c r="C2" i="14"/>
  <c r="C4" i="12"/>
  <c r="C5" i="12"/>
  <c r="C6" i="12"/>
  <c r="D69" i="4"/>
  <c r="B6" i="12"/>
  <c r="B4" i="12"/>
  <c r="D2" i="12" l="1"/>
  <c r="D6" i="14"/>
  <c r="E6" i="14" s="1"/>
  <c r="D3" i="14"/>
  <c r="E3" i="14" s="1"/>
  <c r="D2" i="14"/>
  <c r="E2" i="14" s="1"/>
  <c r="D5" i="14"/>
  <c r="E5" i="14" s="1"/>
  <c r="D4" i="14"/>
  <c r="E4" i="14" s="1"/>
  <c r="D6" i="12"/>
  <c r="B5" i="12"/>
  <c r="B3" i="12"/>
  <c r="D3" i="12" s="1"/>
  <c r="E3" i="12" s="1"/>
  <c r="E6" i="12" l="1"/>
  <c r="A6" i="13" a="1"/>
  <c r="E2" i="12"/>
  <c r="D4" i="12"/>
  <c r="D5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<sst xmlns="http://schemas.openxmlformats.org/spreadsheetml/2006/main" count="1255" uniqueCount="966">
  <si>
    <t>KALEIDOS Self-Assessment and Recommendation Tool</t>
  </si>
  <si>
    <t>Step</t>
  </si>
  <si>
    <t>Use Action</t>
  </si>
  <si>
    <t>System Output</t>
  </si>
  <si>
    <r>
      <t xml:space="preserve">Complete the questionnaire by marking one </t>
    </r>
    <r>
      <rPr>
        <b/>
        <sz val="10"/>
        <color rgb="FF000000"/>
        <rFont val="Arial"/>
        <family val="2"/>
        <scheme val="minor"/>
      </rPr>
      <t>x</t>
    </r>
    <r>
      <rPr>
        <sz val="10"/>
        <color rgb="FF000000"/>
        <rFont val="Arial"/>
        <family val="2"/>
        <scheme val="minor"/>
      </rPr>
      <t xml:space="preserve"> per question</t>
    </r>
  </si>
  <si>
    <t>Responses are recorded</t>
  </si>
  <si>
    <t>Review the scoring results</t>
  </si>
  <si>
    <t>Open the recommendation section</t>
  </si>
  <si>
    <t>Personalised recommendations are generated</t>
  </si>
  <si>
    <t>Identify improvement areas</t>
  </si>
  <si>
    <t>Action points for future projects are provided</t>
  </si>
  <si>
    <t>Metric</t>
  </si>
  <si>
    <t>Question</t>
  </si>
  <si>
    <t>Choice</t>
  </si>
  <si>
    <t>Computational Value</t>
  </si>
  <si>
    <t>Desion based on choice</t>
  </si>
  <si>
    <t>Answer1</t>
  </si>
  <si>
    <t>Satisfaction &amp; recommendation</t>
  </si>
  <si>
    <t>What aspects contributed most to your overall satisfaction with this collaboration and would make you recommend it to others?</t>
  </si>
  <si>
    <t>Clear communication, inclusive interactions, and impactful outcomes</t>
  </si>
  <si>
    <t>Maintain shared platforms, regular updates, clear documentation, Encourage active listening and inclusive language</t>
  </si>
  <si>
    <t>x</t>
  </si>
  <si>
    <t>Good structure and trustworthy stakeholders, but some gaps in outcomes or communication</t>
  </si>
  <si>
    <t>- Use clear schedules, role distribution, and follow-up procedures_x000D_
- Appoint a coordination lead or project manager when needed</t>
  </si>
  <si>
    <t>Some positive aspects, but coordination or recognition was lacking</t>
  </si>
  <si>
    <t>- Select facilitators based on domain + collaboration skills_x000D_
- Provide facilitator training</t>
  </si>
  <si>
    <t>I was not satisfied and would not recommend this collaboration</t>
  </si>
  <si>
    <t>- Clarify "what’s in it for each participant" from the start</t>
  </si>
  <si>
    <t>contact exchange &amp; Networking</t>
  </si>
  <si>
    <t>This collaboration allowed you to:</t>
  </si>
  <si>
    <t>You met new people and exchanged contact information or followed on a social media platform (LinkedIn...)</t>
  </si>
  <si>
    <t>maintain</t>
  </si>
  <si>
    <t>Meet new faces but had no opportunity to share contacts</t>
  </si>
  <si>
    <t>- Include networking sessions or speed-meeting formats _x000D_
- Share a participant list, contact cards, or networking board</t>
  </si>
  <si>
    <t>Collaborate with experts outside your domain</t>
  </si>
  <si>
    <t>- Invite cross-sector or cross-discipline roles_x000D_
- Use challenge framing that requires varied expertise</t>
  </si>
  <si>
    <t>Collaborate with experts within your field of work</t>
  </si>
  <si>
    <t>- Use peer exchange, benchmarking, or shared practice sessions</t>
  </si>
  <si>
    <t>None of the above</t>
  </si>
  <si>
    <t>- Reassess team composition or facilitation_x000D_
- Consider motivation, visibility, or logistical barriers</t>
  </si>
  <si>
    <t>You are not interested in getting collaborators' contact information</t>
  </si>
  <si>
    <t>- Explore why (irrelevance, format, personal preference)
- Offer opt-in options without pressure</t>
  </si>
  <si>
    <t>- Reassess team composition or facilitation
- Consider motivation, visibility, or logistical barriers</t>
  </si>
  <si>
    <t>Inclusivity, guidance &amp; Facilitation</t>
  </si>
  <si>
    <t>Which aspects of facilitation, guidance and inclusivity helped improve this collaboration?</t>
  </si>
  <si>
    <t>Structured mentoring sessions and Keeping discussions focused and on track</t>
  </si>
  <si>
    <t>Maintain Use clear agendas, check-ins, and timeboxing
- Train facilitators in session pacing</t>
  </si>
  <si>
    <t>Providing expert guidance on specific topics</t>
  </si>
  <si>
    <t>- Match mentors to group themes_x000D_
- Include live Q&amp;A or “ask the expert” corners</t>
  </si>
  <si>
    <t>Open channels for asking questions and receiving feedback</t>
  </si>
  <si>
    <t>- Set up Slack channels, feedback boards, or Q&amp;A slots or Share quick-start guides, FAQs, or process maps_x000D_
- Normalize “asking” during live and async moments and Curate a digital resource hub</t>
  </si>
  <si>
    <t>- Run a short diagnostic or reflection on inclusivity_x000D_
- Integrate inclusivity goals into the collaboration design</t>
  </si>
  <si>
    <t>Provide an environment to work</t>
  </si>
  <si>
    <t>Do you consider that the organisation provided an environment that allowed you to collaborate?</t>
  </si>
  <si>
    <t>Yes, definitely: The organisation provided adapted tools, structured opportunities, and consistent support that facilitated the collaboration</t>
  </si>
  <si>
    <t>Somewhat: The organisation made efforts to provide tools or set up collaborative spaces, but there were some limitations</t>
  </si>
  <si>
    <t>- Gather feedback on missing elements (e.g., lack of breaks, slow tools)_x000D_
- Pilot test environments/tools before sessions</t>
  </si>
  <si>
    <t>Not really: The organisation provided insufficient  support for collaboration</t>
  </si>
  <si>
    <t>- Conduct a needs assessment before the collaboration_x000D_
- Offer basic scaffolding: agendas, platforms, moderators</t>
  </si>
  <si>
    <t>Not at all: The organisation did not provide any structured support or tools to enhance the collaboration</t>
  </si>
  <si>
    <t>- Make structural support part of the planning process_x000D_
- Define minimum collaboration infrastructure (tech, space, roles)</t>
  </si>
  <si>
    <t>Tool/ Documentation preparation</t>
  </si>
  <si>
    <t>Which tools helped facilitate collaboration effectively?</t>
  </si>
  <si>
    <t>Project management tools (e.g. Trello, Asana, Jira) / Communication tools (e.g. Slack, Teams, Zoom) and Data-sharing and visualisation tools (e.g. Miro, Mural, Tableau)</t>
  </si>
  <si>
    <t>- Define workflows (e.g., Kanban)_x000D_
- Onboard team to usage norms_x000D_
- Link tasks to milestones and shared goals</t>
  </si>
  <si>
    <t>Document-sharing platforms (e.g. Google Drive, SharePoint) /Templates, guidelines, or organizer-provided materials</t>
  </si>
  <si>
    <t>Offer co-creation canvases and roadmaps; brief participants on use; adapt per project phase; Organize shared folders early; establish version control; assign documentation responsibilities</t>
  </si>
  <si>
    <t>AI-based tools / Design and prototyping tools</t>
  </si>
  <si>
    <t>Define ethical boundaries; offer pre-approved tools; encourage purposeful exploration/ Use low-fi and hi-fi tools appropriately; pair with design-thinking phases; provide tutorials</t>
  </si>
  <si>
    <t>Investigate barriers; consider training, access, or tool overload; involve participants in tool selection</t>
  </si>
  <si>
    <t>Flexible Decision Making process</t>
  </si>
  <si>
    <t>Regarding the decision-making process,  which of the following best describes how the decision was reached:</t>
  </si>
  <si>
    <t>There was an open discussion where different opinions were shared, followed by a clear voting process or consensus-building.</t>
  </si>
  <si>
    <t>The decision was made after informal conversations, but without a structured discussion or voting.</t>
  </si>
  <si>
    <t>- Consider light structure: dot-voting, rounds, checklists_x000D_
- Summarize decisions in writing to confirm understanding</t>
  </si>
  <si>
    <t>The team faced difficulties reaching a decision, with repeated discussions and no clear process to conclude.</t>
  </si>
  <si>
    <t>- Introduce facilitation tools (decision trees, priority grids)_x000D_
- Define decision rules in advance (e.g., majority, veto, consensus)</t>
  </si>
  <si>
    <t>The decision was made by one person without group input or discussion.</t>
  </si>
  <si>
    <t>- Clarify when decisions are collaborative vs. delegated_x000D_
- Ensure space for input, even if one person decides in the end</t>
  </si>
  <si>
    <t>clearly state/ formulate the problem</t>
  </si>
  <si>
    <t>How aligned are the members in their understanding of the shared problem?</t>
  </si>
  <si>
    <t>All members clearly understand and agree on the shared goal.</t>
  </si>
  <si>
    <t>Most members have a similar understanding, but some points still need clarification.</t>
  </si>
  <si>
    <t>- Reinforce clarity with visual goal framing (e.g., goal trees)_x000D_
- Regularly revisit the shared objective at key milestones</t>
  </si>
  <si>
    <t>The shared goal is still being defined, and members have differing views that require further alignment.</t>
  </si>
  <si>
    <t>- Conduct a goal revalidation session (e.g., using sticky notes, alignment polls)_x000D_
- Clarify goals through brief, documented summaries</t>
  </si>
  <si>
    <t>There is no common understanding of the goal, and members are working with conflicting priorities.</t>
  </si>
  <si>
    <t>- Use structured techniques like Theory of Change, Project Canvases, or Hoshin Planning_x000D_
- Assign a facilitator to lead a goal-alignment workshop_x000D_
- Redefine the project goal collaboratively, using open discussion and prioritization exercises</t>
  </si>
  <si>
    <t>computational value</t>
  </si>
  <si>
    <t>Answer 1</t>
  </si>
  <si>
    <t>Communication &amp; collaboration</t>
  </si>
  <si>
    <t>How did you engage in communication during this collaboration or training?</t>
  </si>
  <si>
    <t>Actively communicated, presented ideas, engaged stakeholders, and adapted communication to different audiences.</t>
  </si>
  <si>
    <t>- Rotate presentation roles across team members
- Use structured formats like “idea pitches” or “2-minute summaries”
- Provide peer or facilitator feedback</t>
  </si>
  <si>
    <t>Regularly shared information and collaborated with others using meetings, discussions, or digital tools.</t>
  </si>
  <si>
    <t>- Use shared tasks that require interdependence
- Create small mixed-skill teams
- Include brief daily check-ins and shared summaries</t>
  </si>
  <si>
    <t>Had limited participation in communication and knowledge-sharing</t>
  </si>
  <si>
    <t>- Foster psychological safety and open communication
- Encourage buddy systems or peer check-ins
- Recognize and celebrate collaborative behaviors, not just outputs</t>
  </si>
  <si>
    <t>Did not actively communicate or contribute to exchanges</t>
  </si>
  <si>
    <t>- Use inclusive facilitation techniques (e.g., round robins, small group work)
- Privately check in to understand barriers (language, confidence, clarity)
- Set low-pressure sharing formats (e.g., post-it boards or short polls)</t>
  </si>
  <si>
    <t>Adaptability &amp; Problem solving</t>
  </si>
  <si>
    <t>How did you adapt to challenges or new situations?</t>
  </si>
  <si>
    <t>Quickly adapted strategies and integrated new ideas effectively</t>
  </si>
  <si>
    <t>- Include timed challenges or shifting constraints in activities
- Debrief after unexpected changes: what worked and why?
- Recognize and share examples of successful pivots</t>
  </si>
  <si>
    <t>Adapted after analysis or through collaboration and consultation.</t>
  </si>
  <si>
    <t>Provide structured reflection prompts (e.g., What’s the root cause?)
- Build in short pauses before reacting to E23challenges
- Use decision-mapping tools to explore alternatives</t>
  </si>
  <si>
    <t>Relied mainly on external support to adapt.</t>
  </si>
  <si>
    <t>- Create a culture where asking for help is encouraged
- Assign “support roles” (e.g., a team observer who tracks group needs)
- Share stories where collaboration led to effective outcomes</t>
  </si>
  <si>
    <t>Struggled to adapt or did not engage with challenges.</t>
  </si>
  <si>
    <t>- Debrief gently with non-judgmental prompts
- Offer adaptive skill-building exercises (e.g., small pivot tasks)
- Ensure psychological safety: normalize that challenges happen</t>
  </si>
  <si>
    <t>Critical thinking &amp; Decision-Making</t>
  </si>
  <si>
    <t>How did you analyze information and contribute to decision-making processes?</t>
  </si>
  <si>
    <t>Used structured analysis and considered multiple perspectives before decisions</t>
  </si>
  <si>
    <t>- Use frameworks like "Assumption Mapping" or “Premortem” analysis
- Prompt teams with questions: “What are we assuming?” and “What could go wrong later?”
- Include future-back reasoning tasks: “Where will this lead in 6 months?”</t>
  </si>
  <si>
    <t>Combined information from multiple sources and reflected before decisions.</t>
  </si>
  <si>
    <t>- Encourage teams to consult at least 2–3 information types
- Use tools like synthesis maps, insight canvases, or pros/cons grids
- Debrief: “What did we learn from combining these inputs?”</t>
  </si>
  <si>
    <t>Participated in discussions but with limited analytical contribution.</t>
  </si>
  <si>
    <t>- Integrate guided group reflections with prompting questions
- Use structured dialogue formats (e.g., World Café, fishbowl discussion)
- Include peer listening activities or perspective swapping</t>
  </si>
  <si>
    <t>Did not actively contribute to analysis or decision-making</t>
  </si>
  <si>
    <t xml:space="preserve">- Make problem analysis a shared responsibility (e.g., “mini teams” per subproblem)
- Provide guiding questions or frameworks to structure the process
- Offer scaffolding (e.g., step-by-step templates) to lower the barrier to participation
</t>
  </si>
  <si>
    <t>Personal Growth &amp; Application</t>
  </si>
  <si>
    <t>To what extent did this collaboration influence your professional practice?</t>
  </si>
  <si>
    <t>Significantly changed my way of working and I can directly apply what I learned.</t>
  </si>
  <si>
    <t>Maintain encourage continued application and sharing of acquired practices and experiences.</t>
  </si>
  <si>
    <t>Introduced methods that I can apply in some situations.</t>
  </si>
  <si>
    <t>- Help participants identify contexts where the methodology fits
- Offer examples of flexible application in diverse settings
- Encourage pilot tests or “trial runs” in their work</t>
  </si>
  <si>
    <t>Increased awareness but led to little behavioural change.</t>
  </si>
  <si>
    <t>- Offer quick-reference method guides or toolkits for future use
- Encourage team members to test new methods in other contexts
- Reinforce opportunities for reuse in follow-up activities</t>
  </si>
  <si>
    <t>Did not change my approach.</t>
  </si>
  <si>
    <t>- Include clear links between activities and real-world application
- Personalize tasks to participant goals and contexts
- Invite reflection on how the collaboration could have been more relevant</t>
  </si>
  <si>
    <t>Problem-Solving &amp; Innovation</t>
  </si>
  <si>
    <t>How did you contribute to solving problems and generating solutions?</t>
  </si>
  <si>
    <t>Used creative and structured approaches, including collaborative problem-solving and innovation.</t>
  </si>
  <si>
    <t>Maintain documentation and promote knowledge-sharing practices.</t>
  </si>
  <si>
    <t>Applied structured methods or contributed actively to brainstorming.</t>
  </si>
  <si>
    <t>- Use group techniques like brainwriting, affinity mapping, or “lightning decision jams”
- Assign facilitation roles for shared ownership
- Reflect on how group dynamics influenced solutions</t>
  </si>
  <si>
    <t>Relied mainly on existing approaches with limited innovation.</t>
  </si>
  <si>
    <t>- Gently challenge teams to reframe or rethink their assumptions
- Include structured disruption prompts (“What if you couldn’t do it that way?”)
- Create small safe spaces for trying alternatives</t>
  </si>
  <si>
    <t>Did not actively engage in problem-solving activities.</t>
  </si>
  <si>
    <t>Clarify individual responsibilities and contributions
- Use paired or small group formats to reduce pressure
- Offer check-ins or coaching for participants unsure how to contribute</t>
  </si>
  <si>
    <t>Conflict Management &amp; Transferability</t>
  </si>
  <si>
    <t>How effectively did you contribute to sustainable collaboration outcomes?</t>
  </si>
  <si>
    <t>Facilitated conflict resolution and contributed to outputs that are highly transferable to other contexts.</t>
  </si>
  <si>
    <t>- Provide guides, toolkits, or open-access templates
- Pilot with external teams to validate usability
- Use standardized components (e.g., common tools, open data formats)</t>
  </si>
  <si>
    <t>Helped manage disagreements and contributed to outputs that can be reused with some adaptation.</t>
  </si>
  <si>
    <t>- Include “adaptation tips” or scenario-based variations
- Offer facilitation notes or user support materials
- Identify which components are flexible vs. fixed</t>
  </si>
  <si>
    <t>Limited involvement in conflict resolution or outputs are difficult to transfer.</t>
  </si>
  <si>
    <t>- Document the context clearly to inform others
- Explore if parts of the method or prototype can be abstracted or modularized
- Use it as a case study to extract broader lessons</t>
  </si>
  <si>
    <t>No involvement in conflict management and outputs are not transferable.</t>
  </si>
  <si>
    <t>- Encourage reflection: “Were there tensions we didn’t discuss?”
- Include low-stakes scenarios that simulate disagreements for practice
- Offer anonymous input methods to surface hidden dynamics</t>
  </si>
  <si>
    <t>Public Engagement &amp; Trust</t>
  </si>
  <si>
    <t>How did you communicate and engage the public with the outputs of the collaboration?</t>
  </si>
  <si>
    <t>Organized or contributed to public events (e.g., open days, exhibitions, talks).</t>
  </si>
  <si>
    <t>Maintain Include public events in the collaboration timeline
Partner with local institutions or organizations for reach
 Provide support for accessible communication and logistics</t>
  </si>
  <si>
    <t>Shared results or processes transparently through accessible channels (e.g., blogs, social media, local media).</t>
  </si>
  <si>
    <t>- Encourage short write-ups or media posts from team members
- Offer training in public-facing science communication
- Use collaborative blogs or shared platforms to publish updates</t>
  </si>
  <si>
    <t>Involved citizens or non-experts in data collection, co-design, or decision-making (e.g., citizen science).</t>
  </si>
  <si>
    <t>- Include “non-expert” perspectives in problem framing and solution validation
- Use tools like surveys, open calls, or co-design workshops
- Document how public input was integrated</t>
  </si>
  <si>
    <t>Did not actively engage the public or consider trust-building aspects.</t>
  </si>
  <si>
    <t>- Add a public engagement component to future designs
- Start small: one blog, one open Q&amp;A, or one citizen contribution
- Reflect with the team on the value of public trust in their work</t>
  </si>
  <si>
    <t>Openness &amp; FAIR Practices</t>
  </si>
  <si>
    <t>To what extent was knowledge/data made open, accessible, and FAIR-aligned?</t>
  </si>
  <si>
    <t>Fully open + FAIR + open tools</t>
  </si>
  <si>
    <t>Provide open repositories for sharing (e.g., OSF, Zenodo, GitHub), Use open licenses (e.g., CC BY)</t>
  </si>
  <si>
    <t>Partial openness / some FAIR elements</t>
  </si>
  <si>
    <t>Offer training on full FAIR implementation, Include FAIR criteria in data management plans,Encourage peer exchange on how teams tackled interoperability and reuse</t>
  </si>
  <si>
    <t>Internal or selective sharing</t>
  </si>
  <si>
    <t>- Define clear guidelines for what can be shared and when
- Use tiered access (e.g., public summaries + restricted technical files)
- Revisit openness agreements periodically</t>
  </si>
  <si>
    <t>No openness</t>
  </si>
  <si>
    <t>- Include transparency goals in future project planning
- Raise awareness of benefits of accessible knowledge (reuse, credibility)
- Start small: share workflows, slides, or lessons learned</t>
  </si>
  <si>
    <t>Gouvernance, Ethics &amp; IP</t>
  </si>
  <si>
    <t>How were intellectual property, ethics, and data governance addressed?</t>
  </si>
  <si>
    <t>Structured governance (IP + ethics + policy defined)</t>
  </si>
  <si>
    <t>- Include ethics checkpoints during project planning and dissemination
- Provide guidance on consent forms, data reuse terms, and disclosure practices
- Use real examples or dilemmas to train teams on ethical decision-making</t>
  </si>
  <si>
    <t>- Encourage reflection: “What does ethical sharing mean in our context?”
- Add short discussions on values and trade-offs around openness
- Connect formal policies with practical implications</t>
  </si>
  <si>
    <t>Institutional defaults only</t>
  </si>
  <si>
    <t>- Encourage review of institutional policies together
- Prompt discussion on whether defaults match project intent
- Recommend having a short “IP/credit alignment” meeting</t>
  </si>
  <si>
    <t>No governance, ethics, or IP considerations addressed</t>
  </si>
  <si>
    <t>- Make ethical reflection a standard agenda item
- Include basic data ethics principles in team onboarding
- Provide quick-start resources on GDPR, informed consent, and reuse limitations</t>
  </si>
  <si>
    <t>Adoption of Open Science Practices</t>
  </si>
  <si>
    <t>Did the collaboration lead to adoption of Open Science practices?</t>
  </si>
  <si>
    <t>Systematic OS adoption</t>
  </si>
  <si>
    <t>- Provide guidance on implementing FAIR data, open access, or code sharing
- Use OS implementation plans as living documents
- Allocate roles for OS compliance and documentation</t>
  </si>
  <si>
    <t>Partial adoption / awareness with intent</t>
  </si>
  <si>
    <t>- Provide FAIR data management templates and tools
- Encourage metadata standards and persistent identifiers
- Include FAIR checks in project milestones</t>
  </si>
  <si>
    <t>Limited awareness or minimal change</t>
  </si>
  <si>
    <t>- Introduce FAIR via short, non-technical briefings
- Link FAIR to everyday practices (e.g., how tagging or file naming helps)
- Encourage reflection: “What would make this easier for others to reuse?”</t>
  </si>
  <si>
    <t>No adoption</t>
  </si>
  <si>
    <t>- Start with one simple practice (e.g., sharing slides or a blog post)
- Introduce a menu of Open Science actions tailored to team capacity
- Offer short, low-barrier Open Science workshops</t>
  </si>
  <si>
    <t>Innovation &amp; Impact</t>
  </si>
  <si>
    <t>How did this collaboration contribute to innovation or economic/societal value?</t>
  </si>
  <si>
    <t>Strong innovation output (spin-off, patent, product, partnership)</t>
  </si>
  <si>
    <t>- Provide access to incubators, mentors, and venture support
- Include innovation readiness or business model canvas sessions
- Support early validation, prototyping, and pitching opportunities</t>
  </si>
  <si>
    <t>Some potential or partnerships identified</t>
  </si>
  <si>
    <t>- Support technology readiness assessments (TRLs)
- Frame challenges with application potential
- Encourage joint publication of white papers, prototypes, or pilot outcomes</t>
  </si>
  <si>
    <t>Indirect or weak impact</t>
  </si>
  <si>
    <t>No innovation impact</t>
  </si>
  <si>
    <t>Reflect on long-term potential or indirect impacts (e.g., capacity-building)
- Explore future pathways for translation, even post-collaboration
- Identify barriers and support needed for value creation in future rounds</t>
  </si>
  <si>
    <t>User-Centred &amp; Socially Accepted Innovation</t>
  </si>
  <si>
    <t>To what extent were users, communities, and societal perspectives integrated into the innovation process?</t>
  </si>
  <si>
    <t>End-users were actively involved in co-design and testing</t>
  </si>
  <si>
    <t>Maintain strong participatory and user-centered design practices.</t>
  </si>
  <si>
    <t>User feedback, ethics, accessibility, or cultural relevance were actively considered.</t>
  </si>
  <si>
    <t>- Integrate structured feedback mechanisms (e.g., surveys, usability testing)
- Schedule feedback and reflection checkpoints during sprints or reviews
- Show how feedback was incorporated to build trust</t>
  </si>
  <si>
    <t>User needs or acceptability were considered informally.</t>
  </si>
  <si>
    <t>- Move from ad-hoc conversations to planned engagement activities
- Encourage documentation and discussion of user needs early
- Reflect as a team on how informal insights are (or aren’t) used</t>
  </si>
  <si>
    <t>Users and societal considerations were not addressed.</t>
  </si>
  <si>
    <t>- Identify missed opportunities to involve users
- Start with light engagement: interviews, surveys, feedback sessions
- Include end-user mapping in future project planning</t>
  </si>
  <si>
    <t>Societal &amp; Environmental Impact</t>
  </si>
  <si>
    <t>To what extent did the innovation address societal or environmental challenges?</t>
  </si>
  <si>
    <t>Directly addressed societal challenges, equity, quality of life, or sustainability goals.</t>
  </si>
  <si>
    <t>Maintain strong impact-driven design aligned with societal needs.</t>
  </si>
  <si>
    <t>Included sustainability objectives or clear societal/environmental benefits.</t>
  </si>
  <si>
    <t>- Use tools like life cycle analysis, carbon tracking, or circular design
- Encourage sustainability as a design constraint or KPI
- Include green innovation challenges or targets in the brief</t>
  </si>
  <si>
    <t>Potential indirect benefits were identified.</t>
  </si>
  <si>
    <t>- Identify and articulate indirect benefits in project reflection
- Encourage mapping of long-term or ripple effects
- Document possible pathways to impact in reports or presentations</t>
  </si>
  <si>
    <t>Societal or environmental impact was not considered.</t>
  </si>
  <si>
    <t>- Raise awareness of innovation’s public responsibilities
- Encourage teams to align with societal missions (e.g., health, climate, inclusion)
- Use simple reflection prompts on value creation and ethics</t>
  </si>
  <si>
    <t>Innovation Quality (Novelty &amp; Creativity)</t>
  </si>
  <si>
    <t>To what extent does the proposed solution demonstrate originality?</t>
  </si>
  <si>
    <t>Introduces a novel approach that challenges existing practices or assumptions.</t>
  </si>
  <si>
    <t>Maintain strong balance between creativity and social relevance.</t>
  </si>
  <si>
    <t>Combines diverse perspectives or disciplines to create a creative solution.</t>
  </si>
  <si>
    <t>- Use cross-sectoral or cross-disciplinary teams
- Apply structured creativity tools (e.g., SCAMPER, concept mapping)
- Encourage exploration of unusual pairings or analogies</t>
  </si>
  <si>
    <t>Builds on existing concepts with meaningful improvements.</t>
  </si>
  <si>
    <t>- Support critical evaluation of existing models
- Encourage small but high-impact adaptations
- Ask: “What’s the twist that adds value here?”</t>
  </si>
  <si>
    <t>No significant innovation or originality demonstrated.</t>
  </si>
  <si>
    <t>- Offer innovation prompts or idea generation frameworks
- Challenge teams to reframe the problem
- Provide case studies of transformative vs. conventional approaches</t>
  </si>
  <si>
    <t>Feasibility &amp; Implementation</t>
  </si>
  <si>
    <t>How mature and implementation-ready was the innovation?</t>
  </si>
  <si>
    <t>Resulted in a testable prototype, pilot, or solution ready for deployment with minimal adjustments.</t>
  </si>
  <si>
    <t>Maintain strong prototyping and implementation-oriented practices.</t>
  </si>
  <si>
    <t>Produced a clear roadmap or feasible concept requiring further validation.</t>
  </si>
  <si>
    <t>- Schedule follow-up sprints for prototyping or testing
- Use feasibility matrices or TRL (Technology Readiness Level) assessments
- Engage experts for risk or scalability reviews</t>
  </si>
  <si>
    <t>Promising ideas emerged but major feasibility or implementation challenges remain.</t>
  </si>
  <si>
    <t>- Deconstruct into phases (what can be done now vs. later?)
- Use structured risk assessment or pilot testing
- Reframe or adapt scope for incremental rollout</t>
  </si>
  <si>
    <t>No implementation-oriented outcomes were developed.</t>
  </si>
  <si>
    <t>- Encourage even small-scale pilot thinking or simulation
- Include an “implementation framing” session next time
- Offer facilitation to connect ideas to realistic pathways</t>
  </si>
  <si>
    <t>Flexibility &amp; Iteration</t>
  </si>
  <si>
    <t>How adaptable was the innovation process?</t>
  </si>
  <si>
    <t>The process evolved continuously based on feedback, learning, and changing conditions.</t>
  </si>
  <si>
    <t>Maintain iterative and adaptive innovation practices.</t>
  </si>
  <si>
    <t>Adjustments were made to fit user needs or practical constraints.</t>
  </si>
  <si>
    <t>- Allow mid-course corrections based on testing or consultation
- Include real-world constraints (budget, time, access) in design reviews
- Encourage stakeholder co-evaluation during sprints</t>
  </si>
  <si>
    <t>Some flexibility was allowed, but direction remained largely fixed.</t>
  </si>
  <si>
    <t>- Revisit assumptions regularly and introduce learning loops
- Use flexibility scoring tools to gauge process openness
- Discuss when and how change is acceptable within scope</t>
  </si>
  <si>
    <t>The process followed a fixed structure with little room for adaptation.</t>
  </si>
  <si>
    <t>- Introduce low-stakes prototyping early to test fixed plans
- Encourage a culture that sees iteration as strength
- Schedule short reviews to allow just-in-time pivots</t>
  </si>
  <si>
    <t>Metric detail of choice</t>
  </si>
  <si>
    <t>Impact Orientation (Societal, Research &amp; Value)</t>
  </si>
  <si>
    <t>What level of impact potential does the solution demonstrate?</t>
  </si>
  <si>
    <t>Clear multi-impact: societal/environmental + policy + professional/scientific + value creation.</t>
  </si>
  <si>
    <t>Maintain impact-oriented and value-driven development practices.</t>
  </si>
  <si>
    <t>At least one clear impact pathway (societal, policy, professional, scientific, or value creation).</t>
  </si>
  <si>
    <t>- Frame problems using real-world challenges
- Use Theory of Change or impact pathways
- Involve communities or NGOs in shaping solutions</t>
  </si>
  <si>
    <t>Weak or indirect impact potential identified.</t>
  </si>
  <si>
    <t>- Help participants articulate and showcase their contributions (e.g., portfolios, CV lines, LinkedIn posts)
- Provide follow-up guidance or resources</t>
  </si>
  <si>
    <t>No clear impact pathway identified.</t>
  </si>
  <si>
    <t>- Introduce a short reflection session on “who benefits and how?”
- Use impact typologies to stimulate thinking
- Encourage collaboration with end-users, educators, or policymakers</t>
  </si>
  <si>
    <t>Communication, Dissemination &amp; Public Engagement</t>
  </si>
  <si>
    <t>How effectively is the solution communicated and made accessible to external audiences?</t>
  </si>
  <si>
    <t>Multi-channel dissemination + accessible communication + public engagement activities.</t>
  </si>
  <si>
    <t>Maintain active dissemination and public visibility strategies.</t>
  </si>
  <si>
    <t>At least one dissemination or outreach strategy in place.</t>
  </si>
  <si>
    <t>- Use infographics, videos, testimonials, or case studies
- Develop “elevator pitches” or storytelling formats
- Collaborate with designers or science communicators</t>
  </si>
  <si>
    <t>Limited communication beyond internal or academic context.</t>
  </si>
  <si>
    <t>Define audience + channel
- Develop storytelling formats or elevator pitches</t>
  </si>
  <si>
    <t>No dissemination or public engagement strategy.</t>
  </si>
  <si>
    <t>- Add a short session for teams to define “audience + channel”
- Use dissemination planning templates
- Encourage minimum visibility: 1 platform + 1 event or material</t>
  </si>
  <si>
    <t>Stakeholder Engagement &amp; Co-Creation</t>
  </si>
  <si>
    <t>How strong was stakeholder involvement in co-creating or shaping the solution?</t>
  </si>
  <si>
    <t>Strong co-design with stakeholders, iterative feedback, and inclusive participation.</t>
  </si>
  <si>
    <t>Maintain strong co-creation and collaborative engagement practices.</t>
  </si>
  <si>
    <t>Some co-design or feedback loops with external stakeholders.</t>
  </si>
  <si>
    <t>- Schedule regular check-ins, feedback loops, or pilots
- Adapt based on what users or stakeholders say is working</t>
  </si>
  <si>
    <t>Limited stakeholder input (mainly consultation or appreciation).</t>
  </si>
  <si>
    <t>- Clarify “what’s in it for them” more clearly
- Consider stakeholder co-ownership of next steps
- Offer lightweight ways to stay connected (e.g., mailing list, summary deck)</t>
  </si>
  <si>
    <t>No stakeholder involvement in design.</t>
  </si>
  <si>
    <t>- Introduce a stakeholder engagement plan in future collaborations
- Start small: one co-design session, one validation round</t>
  </si>
  <si>
    <t>Policy, Regulation &amp; Ethical Compliance</t>
  </si>
  <si>
    <t>To what extent does the solution comply with policy, regulatory, and ethical requirements?</t>
  </si>
  <si>
    <t>Explicitly supports policy goals AND addresses ethical/data governance (consent, privacy, GDPR, etc.).</t>
  </si>
  <si>
    <t>Maintain proactive governance and ethical management practices.</t>
  </si>
  <si>
    <t>Considers regulatory compliance and basic ethical/data governance requirements.</t>
  </si>
  <si>
    <t>- Consult legal advisors or compliance officers
- Include GDPR, licensing, procurement, or environmental regulations in planning</t>
  </si>
  <si>
    <t>Aligns with public interest but limited attention to formal compliance or ethics.</t>
  </si>
  <si>
    <t>- Translate value into policy language (e.g., health equity, climate resilience)
- Frame outcomes in ways decision-makers can act on</t>
  </si>
  <si>
    <t>No clear consideration of policy, regulation, or ethics.</t>
  </si>
  <si>
    <t>- Add policy scans or stakeholder mapping in early phases
- Ask: “What current policy could this support or challenge?”
- Use public policy frameworks as design inputs (e.g., Horizon Europe missions)</t>
  </si>
  <si>
    <t>Knowledge Valorisation &amp; Transfer Pathways</t>
  </si>
  <si>
    <t>To what extent does the solution support knowledge valorisation or transfer?</t>
  </si>
  <si>
    <t>Multiple pathways (TTO/IP, open innovation, policy uptake, entrepreneurship, capacity-building).</t>
  </si>
  <si>
    <t>Maintain</t>
  </si>
  <si>
    <t>At least one clear valorisation or transfer pathway identified.</t>
  </si>
  <si>
    <t>- Involve a technology transfer office (TTO)
- Document inventions or license-ready assets
- Use patent landscaping or protection strategies</t>
  </si>
  <si>
    <t>Limited consideration of how knowledge could be used beyond the project.</t>
  </si>
  <si>
    <t>- Highlight spin-off, startup, or freelancing paths
- Provide mentoring or seed funding access
- Encourage intrapreneurship in institutions</t>
  </si>
  <si>
    <t>No valorisation or transfer strategy.</t>
  </si>
  <si>
    <t>- Introduce a valorisation canvas in early project stages
- Facilitate a stakeholder workshop to map potential pathways</t>
  </si>
  <si>
    <t>Sustainability, Scaling &amp; Ecosystem Integration</t>
  </si>
  <si>
    <t>How well does the solution support long-term sustainability, scaling, and ecosystem integration?</t>
  </si>
  <si>
    <t>Designed for scaling + embedded in innovation ecosystems + clear governance/continuity plan.</t>
  </si>
  <si>
    <t>Some consideration of scaling, partnerships, or ecosystem fit.</t>
  </si>
  <si>
    <t>Document how the solution can be localized or extended; Involve actors from business, academia, public sector, and civil society (Quadruple Helix)
- Provide modular components or open specifications</t>
  </si>
  <si>
    <t>Limited or implicit sustainability planning.</t>
  </si>
  <si>
    <t>- Identify ecosystem gaps the solution could fill
- Share outputs in ways that enable uptake beyond the initial group</t>
  </si>
  <si>
    <t>No sustainability or ecosystem consideration.</t>
  </si>
  <si>
    <t>- Define post-project roles and support structures
- Establish governance or stewardship (e.g., hosting, updates, support)
- Assign ownership across partners or institutions</t>
  </si>
  <si>
    <t>Dimension</t>
  </si>
  <si>
    <t>Score obtenu</t>
  </si>
  <si>
    <t>Score Max</t>
  </si>
  <si>
    <t>%</t>
  </si>
  <si>
    <t>Level</t>
  </si>
  <si>
    <t>Collaboration</t>
  </si>
  <si>
    <t>Skill Development</t>
  </si>
  <si>
    <t>Open Science</t>
  </si>
  <si>
    <t>Innovatiness</t>
  </si>
  <si>
    <t>knowlegde Valorisation</t>
  </si>
  <si>
    <t>RECOMMENDATION</t>
  </si>
  <si>
    <t xml:space="preserve">Desion based on choice </t>
  </si>
  <si>
    <t>Professor Answers 1</t>
  </si>
  <si>
    <t>Personne2</t>
  </si>
  <si>
    <t>Satisfaction</t>
  </si>
  <si>
    <t>Which aspects contributed to your satisfaction with this collaboration?</t>
  </si>
  <si>
    <t>Clear and open communication between stakeholders</t>
  </si>
  <si>
    <t>- Use shared platforms, regular updates, clear documentation
- Encourage active listening and inclusive language</t>
  </si>
  <si>
    <t>Fair and respectful interactions among participants</t>
  </si>
  <si>
    <t>- Set ground rules for interaction
- Train facilitators in inclusive practices
- Intervene early on signs of exclusion or tension</t>
  </si>
  <si>
    <t>Transparency in decision-making and resource allocation</t>
  </si>
  <si>
    <t>- Make decisions and budgets visible to all
- Document rationales and engage stakeholders in prioritization</t>
  </si>
  <si>
    <t>Effective coordination and organization of activities</t>
  </si>
  <si>
    <t>- Use clear schedules, role distribution, and follow-up procedures
- Appoint a coordination lead or project manager when needed</t>
  </si>
  <si>
    <t>Achieving meaningful outcomes or progress</t>
  </si>
  <si>
    <t>- Set clear goals and track achievements
- Celebrate small wins and reflect on progress</t>
  </si>
  <si>
    <t>I was not satisfied with this collaboration</t>
  </si>
  <si>
    <t>- Offer an anonymous feedback channel
- Include a retrospective or learning debrief at the end
- Invite participants to suggest improvements or alternatives</t>
  </si>
  <si>
    <t>Recommendation</t>
  </si>
  <si>
    <t>What aspects would make you recommend this collaboration to others?</t>
  </si>
  <si>
    <t>The collaboration was well-structured and efficiently managed</t>
  </si>
  <si>
    <t>- Use clear timelines, roles, and shared tools
- Have a designated facilitator or project manager</t>
  </si>
  <si>
    <t>There was a high level of inclusivity and diverse participation</t>
  </si>
  <si>
    <t>- Invite a broad range of stakeholders early
- Apply inclusive design principles</t>
  </si>
  <si>
    <t>The collaboration resulted in impactful outcomes</t>
  </si>
  <si>
    <t>- Define clear success criteria
- Celebrate and communicate outcomes</t>
  </si>
  <si>
    <t>Stakeholders were trustworthy and committed</t>
  </si>
  <si>
    <t>- Invest in trust-building, transparency, and consistent follow-up</t>
  </si>
  <si>
    <t>Resources and support were well allocated</t>
  </si>
  <si>
    <t>- Budget for support roles (note-taking, translation, logistics)
- Ensure tech/tools are usable and shared</t>
  </si>
  <si>
    <t>Recognition and inclusion</t>
  </si>
  <si>
    <t>- Celebrate individual/team efforts publicly
- Ensure shared authorship, co-branding, or acknowledgment</t>
  </si>
  <si>
    <t>Strong leadership, expertise, and facilitation</t>
  </si>
  <si>
    <t>- Select facilitators based on domain + collaboration skills
- Provide facilitator training</t>
  </si>
  <si>
    <t>Openness to feedback and continuous improvement</t>
  </si>
  <si>
    <t>- Include regular feedback loops
- Adjust based on mid-point reviews or participant input</t>
  </si>
  <si>
    <t>Adequate resources and support</t>
  </si>
  <si>
    <t>-  Budget and staff for delivery, follow-up, and continuity</t>
  </si>
  <si>
    <t>Alignment with professional or organizational goals</t>
  </si>
  <si>
    <t>I would not recommend this collaboration to others</t>
  </si>
  <si>
    <t>- Collect anonymous feedback to identify breakdowns
- Adjust future formats, team composition, or purpose framing</t>
  </si>
  <si>
    <t>Exchange contact</t>
  </si>
  <si>
    <t>Did you meet new people and exchange contact information with some collaborators on this project?</t>
  </si>
  <si>
    <t>You met new faces but didn't get the chance to reach out for contact information</t>
  </si>
  <si>
    <t>- Include networking sessions or speed-meeting formats
- Share a participant list, contact cards, or networking board</t>
  </si>
  <si>
    <t>You are interested in collaborating with some people you met, and you got the chance to find their contact information through booklets, presentations, brochures, or something similar.</t>
  </si>
  <si>
    <t>- Provide session materials with contributor bios
- Publish a digital directory or contactable slide deck</t>
  </si>
  <si>
    <t>You already have most contact</t>
  </si>
  <si>
    <t>- Focus on deepening those relationships through shared tasks or cross-learning</t>
  </si>
  <si>
    <t>Networking</t>
  </si>
  <si>
    <t>This recent collaboration allowed you to:</t>
  </si>
  <si>
    <t>Maintain collaboration with partners/ experts outside your institution</t>
  </si>
  <si>
    <t>- Create follow-up activities or joint proposals
- Encourage shared governance or co-publication</t>
  </si>
  <si>
    <t>Meet new people to collaborate with</t>
  </si>
  <si>
    <t>- Facilitate informal exchange time (breakouts, icebreakers)
- Share participant bios or contact sheets</t>
  </si>
  <si>
    <t>- Invite cross-sector or cross-discipline roles
- Use challenge framing that requires varied expertise</t>
  </si>
  <si>
    <t>Exchange with experts regarding the current collaboration</t>
  </si>
  <si>
    <t>- Build time for knowledge exchange into the agenda
- Use shared platforms (e.g., collaborative docs, whiteboards)</t>
  </si>
  <si>
    <t>Explicit management</t>
  </si>
  <si>
    <t>Which aspects of mentorship or facilitation helped improve collaboration?</t>
  </si>
  <si>
    <t>Keeping discussions focused and on track</t>
  </si>
  <si>
    <t>- Use clear agendas, check-ins, and timeboxing
- Train facilitators in session pacing</t>
  </si>
  <si>
    <t>Encouraging balanced participation and inclusivity</t>
  </si>
  <si>
    <t>- Use round-robin, breakout rooms, or hand signals
- Monitor for dominant voices or silence</t>
  </si>
  <si>
    <t>Resolving conflicts and mediating disagreements</t>
  </si>
  <si>
    <t>- Train in conflict resolution or non-violent communication
- Create ground rules for disagreemen</t>
  </si>
  <si>
    <t>- Match mentors to group themes
- Include live Q&amp;A or “ask the expert” corners</t>
  </si>
  <si>
    <t>Creating a supportive and engaging environment</t>
  </si>
  <si>
    <t>- Begin with icebreakers and informal time
- Foster peer appreciation and psychological safety</t>
  </si>
  <si>
    <t>Pre-prepared guidance materials or structured facilitation tools from the organizers</t>
  </si>
  <si>
    <t>- Provide facilitator kits, script outlines, visual boards
- Offer asynchronous guides for prep or recap</t>
  </si>
  <si>
    <t>No facilitator or mentor was present</t>
  </si>
  <si>
    <t>- Include at least one trained facilitator or peer-moderator per group
- Clarify roles in advance</t>
  </si>
  <si>
    <t>Guidance exchange</t>
  </si>
  <si>
    <t>Which aspects helped participants seek or provide guidance effectively?</t>
  </si>
  <si>
    <t>Clearly defined roles for mentors, facilitators, or experts</t>
  </si>
  <si>
    <t>- Introduce mentors/facilitators early with bios and roles
- Use visual “who to ask” guides</t>
  </si>
  <si>
    <t>- Set up Slack channels, feedback boards, or Q&amp;A slots
- Normalize “asking” during live and async moments</t>
  </si>
  <si>
    <t>Structured mentoring sessions or guidance frameworks provided by organizers</t>
  </si>
  <si>
    <t>- Plan dedicated guidance checkpoints
- Use session templates or office hours</t>
  </si>
  <si>
    <t>Availability of written resources or best practices shared in advance</t>
  </si>
  <si>
    <t>- Share quick-start guides, FAQs, or process maps
- Curate a digital resource hub</t>
  </si>
  <si>
    <t>Ad-hoc peer-to-peer guidance and informal support</t>
  </si>
  <si>
    <t>- Encourage peer pairing or buddy systems
- Celebrate mutual support moments</t>
  </si>
  <si>
    <t>There hasn’t been much guidance exchange in this collaboration</t>
  </si>
  <si>
    <t>- Collect feedback on barriers (time, format, access)
- Add light-touch support like guides or named contacts</t>
  </si>
  <si>
    <t>- Consider light structure: dot-voting, rounds, checklists
- Summarize decisions in writing to confirm understanding</t>
  </si>
  <si>
    <t>- Introduce facilitation tools (decision trees, priority grids)
- Define decision rules in advance (e.g., majority, veto, consensus)</t>
  </si>
  <si>
    <t>- Clarify when decisions are collaborative vs. delegated
- Ensure space for input, even if one person decides in the end</t>
  </si>
  <si>
    <t>fostering inclusivity and multidiciplinary</t>
  </si>
  <si>
    <t>What factors contribute to fostering inclusivity in multi-stakeholder collaborations?</t>
  </si>
  <si>
    <t>Encouraging diverse participation</t>
  </si>
  <si>
    <t>- Invite participants from varied sectors, regions, disciplines
- Remove logistical or financial barriers to participation</t>
  </si>
  <si>
    <t>Ensuring balanced power dynamics among stakeholders</t>
  </si>
  <si>
    <t>- Rotate facilitation roles
- Use anonymous inputs, voting, or structured turn-taking</t>
  </si>
  <si>
    <t>Strengthening communication channels</t>
  </si>
  <si>
    <t>- Use multilingual tools, visual supports, plain language
- Enable async and live participation options</t>
  </si>
  <si>
    <t>Securing adequate resources for collaboration</t>
  </si>
  <si>
    <t>- Provide travel support, tools, internet access, or training
- Ensure equal access to shared platforms and outputs</t>
  </si>
  <si>
    <t>- Run a short diagnostic or reflection on inclusivity
- Integrate inclusivity goals into the collaboration design</t>
  </si>
  <si>
    <t>- Gather feedback on missing elements (e.g., lack of breaks, slow tools)
- Pilot test environments/tools before sessions</t>
  </si>
  <si>
    <t>- Conduct a needs assessment before the collaboration
- Offer basic scaffolding: agendas, platforms, moderators</t>
  </si>
  <si>
    <t>- Make structural support part of the planning process
- Define minimum collaboration infrastructure (tech, space, roles)</t>
  </si>
  <si>
    <t>Document-sharing platforms (e.g., Google Drive, SharePoint)</t>
  </si>
  <si>
    <t>- Organize shared folders early
- Establish version control practices
- Assign documentation responsibilities</t>
  </si>
  <si>
    <t>Project management tools (e.g., Trello, Asana, Jira)</t>
  </si>
  <si>
    <t>- Define workflows (e.g., Kanban)
- Onboard team to usage norms
- Link tasks to milestones and shared goals</t>
  </si>
  <si>
    <t>Communication tools (e.g., Slack, Teams, Zoom)</t>
  </si>
  <si>
    <t>- Create topic-specific channels
- Schedule regular check-ins
- Use chat and video strategically</t>
  </si>
  <si>
    <t>Data-sharing and visualization tools (e.g., Tableau, Miro, Mural...)</t>
  </si>
  <si>
    <t>- Use for ideation, synthesis, and feedback loops
- Provide templates and visual cues
- Ensure accessibility and licensing</t>
  </si>
  <si>
    <t>Templates, guidelines, or materials provided by the organizers</t>
  </si>
  <si>
    <t>- Offer co-creation canvases, logic models, or roadmaps
- Brief participants on their use
- Adapt templates based on project phase</t>
  </si>
  <si>
    <t>Design and prototyping tools</t>
  </si>
  <si>
    <t>- Use low-fi and hi-fi tools appropriately
- Pair with design-thinking phases
- Provide tool tutorials or quick-start guides</t>
  </si>
  <si>
    <t>AI-based tools</t>
  </si>
  <si>
    <t>- Define ethical boundaries for use
- Offer pre-approved tools or plugins
- Encourage exploration with purpose (e.g., brainstorming)</t>
  </si>
  <si>
    <t>- Investigate pain points or barriers
- Consider training, access, or tool overload
- Involve participants in tool selection next time</t>
  </si>
  <si>
    <t>Structuring exchange</t>
  </si>
  <si>
    <t>Were there formalized action plans or roadmaps to guide the collaboration?</t>
  </si>
  <si>
    <t>Yes, with documented plans and milestones</t>
  </si>
  <si>
    <t>- Continue documenting goals, roles, and key deliverables
- Use shared timelines or Gantt charts for visibility</t>
  </si>
  <si>
    <t>Yes, but plans were informal or loosely structured</t>
  </si>
  <si>
    <t>- Formalize timelines, responsible parties, and checkpoints
- Use living documents (e.g., shared Notion/Trello pages)</t>
  </si>
  <si>
    <t>No, but we are currently defining the action plan and roadmap</t>
  </si>
  <si>
    <t>- Accelerate co-creation of the roadmap by preparing drafts before meetings
- Align planning with stakeholder expectations and priorities</t>
  </si>
  <si>
    <t>No, but there was an implicit understanding</t>
  </si>
  <si>
    <t>- Convert verbal agreements into written outlines
- Validate assumptions through kickoff or midway check-ins</t>
  </si>
  <si>
    <t>No formal or informal plans existed</t>
  </si>
  <si>
    <t>- Start future projects with a collaborative planning session
- Provide action plan templates or roadmap models</t>
  </si>
  <si>
    <t>Providing clear agendas</t>
  </si>
  <si>
    <t>What helped ensure clarity and structure in the agenda?</t>
  </si>
  <si>
    <t>Agenda shared well in advance</t>
  </si>
  <si>
    <t>- Share agendas early (ideally 3–5 days prior)
- Pair with context or expected outcomes per item</t>
  </si>
  <si>
    <t>Clearly defined topics and objectives</t>
  </si>
  <si>
    <t>- Ensure every agenda item links to a clear goal or decision
- Use goal-focused headers or themes in the agenda</t>
  </si>
  <si>
    <t>Time allocations for discussions and decision-making</t>
  </si>
  <si>
    <t>- Set and respect time slots
- Build in buffer time and clear transitions between sections</t>
  </si>
  <si>
    <t>Templates or structured agendas provided by the organizers</t>
  </si>
  <si>
    <t>- Use agenda templates with slots for goals, responsibilities, and outcomes
- Include instructions for note-takers or facilitators</t>
  </si>
  <si>
    <t>Flexibility to adapt the agenda as needed</t>
  </si>
  <si>
    <t>- Include open slots for emerging topics
- Let teams flag issues needing more time mid-session</t>
  </si>
  <si>
    <t>- Always provide a minimum-level agenda (even for informal meetings)
- Use collaborative agenda-building when co-creating sessions</t>
  </si>
  <si>
    <t>(Productive) Interactions</t>
  </si>
  <si>
    <t>Which factors contributed to productive interactions within the collaboration?</t>
  </si>
  <si>
    <t>Clear and open communication between participants</t>
  </si>
  <si>
    <t>- Promote open feedback loops
- Normalize the practice of clarifying and summarizing points</t>
  </si>
  <si>
    <t>Active listening and constructive feedback</t>
  </si>
  <si>
    <t>- Use facilitation techniques (e.g., “yes, and...”)
- Include feedback rounds or structured check-ins</t>
  </si>
  <si>
    <t>Well-defined communication channels (e.g., meetings, online platforms)</t>
  </si>
  <si>
    <t>- Establish preferred tools and norms from the start
- Define who communicates what, where, and how often</t>
  </si>
  <si>
    <t>A culture of respect and inclusivity in discussions</t>
  </si>
  <si>
    <t>- Set ground rules early
- Train facilitators to manage power dynamics and encourage equity</t>
  </si>
  <si>
    <t>Facilitators or moderators ensuring smooth exchanges</t>
  </si>
  <si>
    <t>- Assign or rotate facilitation roles
- Use facilitation guides or session agendas</t>
  </si>
  <si>
    <t>Templates or structured formats provided by the organizers to guide discussions</t>
  </si>
  <si>
    <t>- Offer templates for brainstorming, problem-solving, or prioritizing
- Share formats in advance so participants can prepare</t>
  </si>
  <si>
    <t>There hasn’t been much productive interaction in this collaboration</t>
  </si>
  <si>
    <t>- Conduct a retrospective to identify barriers
- Introduce light structure (e.g., turn-taking, pulse-checks, idea cards)</t>
  </si>
  <si>
    <t>- Reinforce clarity with visual goal framing (e.g., goal trees)
- Regularly revisit the shared objective at key milestones</t>
  </si>
  <si>
    <t>- Conduct a goal revalidation session (e.g., using sticky notes, alignment polls)
- Clarify goals through brief, documented summaries</t>
  </si>
  <si>
    <t>- Use structured techniques like Theory of Change, Project Canvases, or Hoshin Planning
- Assign a facilitator to lead a goal-alignment workshop
- Redefine the project goal collaboratively, using open discussion and prioritization exercises</t>
  </si>
  <si>
    <t>Professor Answers</t>
  </si>
  <si>
    <t>Communication</t>
  </si>
  <si>
    <t>Regularly shared insights through discussions, presentations, or reports.</t>
  </si>
  <si>
    <t>- Invite rotating brief “reflection slots” at each session’s end
- Provide templates for short updates or takeaway slides
- Encourage pre-session preparation with guiding questions</t>
  </si>
  <si>
    <t>Delivered public-facing talks or presentations</t>
  </si>
  <si>
    <t>- Schedule a demo session open to other teams
- Offer coaching or peer rehearsal before the public presentation
- Record and review talks for self-assessment and feedback</t>
  </si>
  <si>
    <t>Actively participated in informal knowledge exchanges.</t>
  </si>
  <si>
    <t>- Foster open forums or “coffee corner” sessions during breaks
- Encourage short “show and tell” segments on tools or insights
- Recognize and value informal contributions visibly</t>
  </si>
  <si>
    <t>Used digital tools (e.g., shared documents, project platforms) for collaboration.</t>
  </si>
  <si>
    <t xml:space="preserve">- Provide a central shared workspace 
- Assign rotating note-takers or documenters
- Set expectations for regular tool use </t>
  </si>
  <si>
    <t>Engaged in idea sharing during the session to build and identify a solution</t>
  </si>
  <si>
    <t>- Build in peer-led mini-training segments during the workshop
- Use sign-up boards for short skill demos or walkthroughs
- Document shared knowledge in a collective playbook</t>
  </si>
  <si>
    <t>Did not actively communicate or share knowledge.</t>
  </si>
  <si>
    <t>Which of the following skills did you use or improve during the collaboration?</t>
  </si>
  <si>
    <t>Exchanging information and collaborating with others</t>
  </si>
  <si>
    <t>Presenting ideas clearly (e.g., in meetings or presentations)</t>
  </si>
  <si>
    <t>Writing reports, documentation, or posts</t>
  </si>
  <si>
    <t>- Assign collaborative write-ups or logs
- Use templates for documentation
- Give space for reflective writing (individual or group)</t>
  </si>
  <si>
    <t>Adapting communication to different audiences (e.g., technical vs. non-technical)</t>
  </si>
  <si>
    <t>- Practice explaining outputs to a “visitor” or simulated outsider
- Assign audience-specific presentation tasks
- Debrief on what worked and what didn’t after each exchange</t>
  </si>
  <si>
    <t>Giving or receiving constructive feedback</t>
  </si>
  <si>
    <t>- Facilitate regular feedback loops (written or oral)
- Introduce a simple feedback model (e.g., Start–Stop–Continue)
- Encourage feedback on both content and process</t>
  </si>
  <si>
    <t>Facilitating discussions or leading meetings</t>
  </si>
  <si>
    <t>- Rotate facilitation roles (lightweight, with a checklist)
- Offer tips or a brief prep before facilitation
- Debrief each session’s flow to reflect on facilitation</t>
  </si>
  <si>
    <t>Visual communication (e.g., creating slides, diagrams, or infographics)</t>
  </si>
  <si>
    <t>- Encourage use of diagrams in idea sharing
- Include quick “visual sprint” tasks (sketch an idea in 5 minutes)
- Provide tools/templates (e.g., Miro, slides, Canva)</t>
  </si>
  <si>
    <t>- Add more variety in collaborative formats
- Ensure clarity of expectations
- Check if barriers are cultural, language-related, or contextual</t>
  </si>
  <si>
    <t>Adaptability</t>
  </si>
  <si>
    <t>How did you react and adapt to unexpected challenges or new situations during this collaboration or training?</t>
  </si>
  <si>
    <t>Quickly adjusted strategies and managed changes effectively.</t>
  </si>
  <si>
    <t>Analyzed the situation thoroughly before making adjustments.</t>
  </si>
  <si>
    <t>Demonstrated flexibility by integrating new ideas into existing frameworks.</t>
  </si>
  <si>
    <t>- Encourage idea remixing: “How could we adapt this to our current model?”
- Reward successful integrations during group discussions
- Include brainstorming checkpoints for collective reflection</t>
  </si>
  <si>
    <t>Relied on team support or external guidance to navigate challenges.</t>
  </si>
  <si>
    <t>Sought advice from experts or colleagues to find effective solutions.</t>
  </si>
  <si>
    <t>- Involve floating mentors or expert observers during activities
- Add checkpoints where teams must consult an “external” role
- Include feedback loops where peer consultation is expected</t>
  </si>
  <si>
    <t>Struggled to adapt and faced difficulties adjusting.</t>
  </si>
  <si>
    <t>Did not encounter significant challenges.</t>
  </si>
  <si>
    <t>- Introduce controlled disruptions (e.g., resource changes, time cuts)
- Ask explicitly about hidden or subtle challenges in debriefs
- Design activities with unpredictable variables</t>
  </si>
  <si>
    <t>Critical Thinking</t>
  </si>
  <si>
    <t>How did you analyze and evaluate complex issues during this collaboration or training?</t>
  </si>
  <si>
    <t>Conducted in-depth research and data analysis to support decision-making.</t>
  </si>
  <si>
    <t>- Provide structured data exploration or analysis tasks
- Include resource kits (datasets, policy docs, references)
- Allocate time for deep dives before decisions are made</t>
  </si>
  <si>
    <t>Synthesized information from multiple sources to develop insights.</t>
  </si>
  <si>
    <t>Engaged in qualitative discussions to assess challenges.</t>
  </si>
  <si>
    <t>Used structured methods to break down and understand complex problems.</t>
  </si>
  <si>
    <t>- Introduce tools like logic trees, fishbone diagrams, or flow mapping
- Prompt teams to explicitly break problems into components
- Model structured thinking through facilitator-led examples</t>
  </si>
  <si>
    <t>Used AI to generate helpful use cases, explanations, and summaries.</t>
  </si>
  <si>
    <t>- Offer optional AI tools (e.g., ChatGPT) for ideation or analysis
- Give specific use cases where AI could support synthesis
- Encourage critique: compare AI outputs with team reasoning</t>
  </si>
  <si>
    <t>Did not actively engage in analyzing complex issues.</t>
  </si>
  <si>
    <t>What helped ensure a strategic decision-making process in the collaboration?</t>
  </si>
  <si>
    <t>Critically evaluating multiple perspectives before reaching decisions, even when it slowed progress.</t>
  </si>
  <si>
    <t>- Schedule “reflection buffers” before major decisions
- Use structured tools like decision matrices or stakeholder maps
- Normalize slower decision-making when stakes are high</t>
  </si>
  <si>
    <t>Decision-making was guided by clearly defined principles, but  they were regularly questioned and adjusted as needed</t>
  </si>
  <si>
    <t>- Co-create a short set of working principles early in the collaboration
- Review and revise them during checkpoints or retrospectives
- Encourage teams to refer back to principles in their reasoning</t>
  </si>
  <si>
    <t>Challenging assumptions behind proposed solutions and considering long-term implications before deciding</t>
  </si>
  <si>
    <t>Input from all stakeholders was encouraged, but decisions prioritized well-argued positions over consensus.</t>
  </si>
  <si>
    <t xml:space="preserve">- Use “rationale logs” to track decisions and supporting arguments
- Provide criteria grids or evidence-based scoring tools
- Normalize that consensus isn’t always ideal </t>
  </si>
  <si>
    <t>Facilitators or leaders promoted reflective discussions rather than pushing predetermined choices.</t>
  </si>
  <si>
    <t>- Train facilitators in neutral, inquiry-driven leadership styles
- Include structured discussion prompts and round-robin formats
- Recognize facilitators who promote dialogue, not direction</t>
  </si>
  <si>
    <t>There hasn’t been much opportunity or willingness to reflect critically on decisions</t>
  </si>
  <si>
    <t>- Integrate mini-retrospectives or quick reflection rounds (even 5 minutes)
- Create low-pressure settings for questioning decisions (e.g., anonymous feedback, red team roles)
- Encourage leaders to model critical reflection openly</t>
  </si>
  <si>
    <t>Personnal growth / Behavior change</t>
  </si>
  <si>
    <t>To what extent did this collaboration influence your professional behavior or methodology?</t>
  </si>
  <si>
    <t>Significantly changed my way of working and decision-making.</t>
  </si>
  <si>
    <t>Introduced new methods that I can apply occasionally.</t>
  </si>
  <si>
    <t>Increased my awareness but did not lead to changes in behavior.</t>
  </si>
  <si>
    <t>Did not result in noticeable changes in my approach.</t>
  </si>
  <si>
    <t>Do you think you can apply the methodology used or the knowledge learned in this collaboration in your professional life?</t>
  </si>
  <si>
    <t>Yes, definitely</t>
  </si>
  <si>
    <t>Possibly, in some situations</t>
  </si>
  <si>
    <t>Not sure yet</t>
  </si>
  <si>
    <t>- Include guided reflection prompts (“Where might this fit in your work?”)
- Facilitate peer discussions about potential uses
- Offer office hours or check-ins for clarification and support</t>
  </si>
  <si>
    <t>No</t>
  </si>
  <si>
    <t>- Explore the gap: was the content too abstract, too specific, or poorly matched to roles?
- Invite open feedback for improvement
- Use these responses to adapt future programs to meet diverse needs</t>
  </si>
  <si>
    <t>How did you engage with stakeholders during this collaboration?</t>
  </si>
  <si>
    <t>Actively engaged with multiple stakeholder groups to align interests.</t>
  </si>
  <si>
    <t>Facilitated or participated in stakeholder meetings and consultations.</t>
  </si>
  <si>
    <t>Provided input but had limited direct engagement with stakeholders.</t>
  </si>
  <si>
    <t>Indirect participation; room to deepen engagement.</t>
  </si>
  <si>
    <t>Did not engage with stakeholders.</t>
  </si>
  <si>
    <t>- Design low-pressure activities to surface stakeholder perspectives (e.g., empathy maps)
- Encourage reflection on how stakeholder needs shaped the work, even indirectly
- Offer opportunities for even brief interactions (e.g., co-presenting results)
- Provide scripts or coaching for lower-barrier engagement</t>
  </si>
  <si>
    <t>How did you handle exchange dynamics and resolve conflicts during the collaboration?</t>
  </si>
  <si>
    <t>Acted as a mediator to facilitate conflict resolution and maintain harmony.</t>
  </si>
  <si>
    <t>- Include peer mediation role-play or micro-trainings
- Provide basic conflict resolution tools (e.g., active listening frames)
- Recognize mediators' role in debriefs to reinforce its value</t>
  </si>
  <si>
    <t>Proposed structured solutions to manage disagreements and improve collaboration.</t>
  </si>
  <si>
    <t>- Introduce frameworks like “agree to disagree,” decision trees, or compromise maps
- Encourage teams to define shared protocols for addressing tension
- Use a “pause and reset” tool when conversations stall</t>
  </si>
  <si>
    <t>Addressed conflicts informally through communication and relationship-building.</t>
  </si>
  <si>
    <t>- Provide space for informal connection (e.g., team coffee chats, buddy systems)
- Normalize early intervention before issues escalate
- Encourage emotional check-ins alongside task updates</t>
  </si>
  <si>
    <t>Relied on team leaders or external guidance to resolve conflicts.</t>
  </si>
  <si>
    <t>- Equip team leads with inclusive facilitation training
- Offer optional support from a neutral facilitator or mentor
- Encourage distributed responsibility for team health</t>
  </si>
  <si>
    <t>Did not encounter conflicts or did not participate in conflict resolution.</t>
  </si>
  <si>
    <t>To what extent is the prototype, concept, or methodology developed during the collaboration reproducible or transferable to other contexts?"</t>
  </si>
  <si>
    <t>Highly reproducible: it can be easily applied or adapted by others</t>
  </si>
  <si>
    <t>Somewhat reproducible: it would require adjustments or support to reuse</t>
  </si>
  <si>
    <t>Limited reproducibility: it is very context-specific or hard to transfer</t>
  </si>
  <si>
    <t>Not reproducible: it depends too heavily on this specific team or situation</t>
  </si>
  <si>
    <t>- Debrief to identify what made it unique (team dynamic, timing, tools)
- Capture lessons learned, even if outcome isn’t portable
- Encourage creating a transferable version (v2) for future use</t>
  </si>
  <si>
    <t>Reaction during Collaboration/Training</t>
  </si>
  <si>
    <t>What motivated you to stay committed and engaged during the collaboration?</t>
  </si>
  <si>
    <t>Personal passion for the topic or project objectives.</t>
  </si>
  <si>
    <t>- Clearly communicate the mission and impact of the work
- Let participants shape part of the challenge or project focus
- Provide space for self-expression and personal input</t>
  </si>
  <si>
    <t>Professional growth and learning opportunities.</t>
  </si>
  <si>
    <t>- Highlight learning goals and new skill applications
- Offer feedback loops and reflective moments on progress
- Provide visibility into how the collaboration benefits careers</t>
  </si>
  <si>
    <t>Team collaboration and mutual support.</t>
  </si>
  <si>
    <t>Recognition and acknowledgment from peers or stakeholders.</t>
  </si>
  <si>
    <t>- Build regular moments of appreciation into the process
- Offer public shout-outs or spotlight stories
- Make recognition specific and tied to contributions</t>
  </si>
  <si>
    <t>External factors such as career advancement or job security.</t>
  </si>
  <si>
    <t>- Connect project outcomes with CV-building or career pathways
- Acknowledge the professional value of their contributions
- Offer endorsements, letters of recommendation, or visibility opportunities</t>
  </si>
  <si>
    <t>Did not feel particularly motivated during the collaboration.</t>
  </si>
  <si>
    <t>- Debrief to explore underlying causes (task mismatch, lack of clarity, low autonomy)
- Reframe or co-design tasks to increase relevance
- Offer motivational check-ins or small wins to re-engage participants</t>
  </si>
  <si>
    <t>Problem-Solving</t>
  </si>
  <si>
    <t>What approaches did you take to solve problems during this collaboration?</t>
  </si>
  <si>
    <t>Used creative and unconventional methods to address challenges.</t>
  </si>
  <si>
    <t>- Offer challenge prompts that reward out-of-the-box thinking
- Use “reversal” or “provocation” techniques to stretch logic
- Create a safe space to try untested approaches</t>
  </si>
  <si>
    <t>Used AI tools to enrich your solution.</t>
  </si>
  <si>
    <t>- Introduce AI-assisted ideation or analysis as a resource
- Encourage critical reflection on AI-generated suggestions
- Provide prompt templates to help with effective AI use</t>
  </si>
  <si>
    <t>Applied structured problem-solving techniques, combining logic and innovation.</t>
  </si>
  <si>
    <t>- Teach structured frameworks (e.g., root cause analysis, decision trees)
- Combine logical flows with creative steps (e.g., design + analysis)
- Provide templates and step-by-step tools</t>
  </si>
  <si>
    <t>Facilitated group problem-solving through collaborative brainstorming.</t>
  </si>
  <si>
    <t>Relied on standard practices without significant adaptation or creativity.</t>
  </si>
  <si>
    <t>Shared ideas and engaged in creativity procedures</t>
  </si>
  <si>
    <t>- Offer creative warm-ups or energizers before problem-solving
- Use visual methods (e.g., drawing, mind maps) to boost idea flow
- Celebrate “small” creative moves as much as big leaps</t>
  </si>
  <si>
    <t>User Centric approach</t>
  </si>
  <si>
    <t>How were end-user needs and lived experiences integrated into the innovation process?</t>
  </si>
  <si>
    <t>Actively involved end-users or affected communities in co-designing solutions.</t>
  </si>
  <si>
    <t>- Use methods like participatory design, workshops, or user advisory boards
- Establish feedback loops and shared decision-making
- Compensate or formally recognize community contributions</t>
  </si>
  <si>
    <t>Gathered and applied user feedback to improve ideas or outputs.</t>
  </si>
  <si>
    <t>Considered inclusivity and accessibility while shaping solutions.</t>
  </si>
  <si>
    <t>- Apply inclusive design principles (e.g., gender, disability, language)
- Use personas and scenario testing from diverse user profiles
- Include accessibility checklists in development phases</t>
  </si>
  <si>
    <t>Consulted user perspectives informally without structured integration.</t>
  </si>
  <si>
    <t>Did not engage with users or consider their needs in the innovation process.</t>
  </si>
  <si>
    <t>Engaged Innovation</t>
  </si>
  <si>
    <t>To what extent did the collaboration promote solutions that address societal or environmental challenges?</t>
  </si>
  <si>
    <t>Focused on improving quality of life, equity, or access to services and resources.</t>
  </si>
  <si>
    <t>- Use social impact frameworks (e.g., Theory of Change, SDGs)
- Include user stories and affected population input
- Frame goals in terms of human well-being and equity</t>
  </si>
  <si>
    <t>Developed ideas with clear sustainability goals (e.g., reduced carbon or plastic waste).</t>
  </si>
  <si>
    <t>Solutions indirectly contribute to broader social or ecological benefits.</t>
  </si>
  <si>
    <t>Discussions acknowledged challenges, but solutions did not address them.</t>
  </si>
  <si>
    <t>- Support problem framing and challenge-based ideation
- Ask: “Who benefits, who might be left out?”
- Include challenge-alignment prompts during concept development</t>
  </si>
  <si>
    <t>Social Approval / Acceptability</t>
  </si>
  <si>
    <t>How socially acceptable or relevant were the ideas developed?</t>
  </si>
  <si>
    <t>Solutions were aligned with community values and public expectations.</t>
  </si>
  <si>
    <t>Discussions considered ethics, acceptability, and cultural relevance.</t>
  </si>
  <si>
    <t>- Include ethical and cultural reflection sessions in the process
- Invite diverse voices and cultural perspectives into ideation
- Frame innovation challenges through a social lens</t>
  </si>
  <si>
    <t>Relevance or acceptability was mentioned but not explored in depth.</t>
  </si>
  <si>
    <t>- Provide prompts like: “How will this be perceived by different groups?”
- Use stakeholder personas to test fit and relevance
- Revisit early assumptions during prototyping</t>
  </si>
  <si>
    <t>Focus remained technical with little attention to social dimensions.</t>
  </si>
  <si>
    <t>- Introduce short sessions on public perception or social risk
- Connect with social scientists or ethicists to enrich team perspectives
- Use real-world feedback to challenge tech-only assumptions</t>
  </si>
  <si>
    <t>Acceptability or relevance was not addressed.</t>
  </si>
  <si>
    <t>- Add relevance checks at each design/validation stage
- Frame “success” through societal as well as technical outcomes
- Use evaluation or interviews to capture public acceptability retrospectively</t>
  </si>
  <si>
    <t>Newness (Originality/ Paradigm Shift)</t>
  </si>
  <si>
    <t>To what extent does the proposed solution reflect novelty or originality?</t>
  </si>
  <si>
    <t>- Encourage radical thinking using methods like reverse thinking or zero-based design
- Reward bold ideas even if not fully tested
- Benchmark against conventional practices to highlight the difference</t>
  </si>
  <si>
    <t>Combines diverse perspectives or disciplines to offer a creative solution.</t>
  </si>
  <si>
    <t>Builds on existing concepts with meaningful refinements or adaptations.</t>
  </si>
  <si>
    <t>Does not introduce new approaches or significant innovation.</t>
  </si>
  <si>
    <t>Feasability and Completion and prototyping</t>
  </si>
  <si>
    <t>What level of development did the innovative ideas reach during the collaboration?</t>
  </si>
  <si>
    <t>Resulted in a testable prototype, pilot, or early implementation.</t>
  </si>
  <si>
    <t>Produced a clear and actionable concept or roadmap.</t>
  </si>
  <si>
    <t>- Encourage use of roadmapping tools and milestones
- Include feasibility assessments or go/no-go criteria
- Translate ideas into action plans with defined responsibilities</t>
  </si>
  <si>
    <t>Generated several promising ideas but without concrete next steps.</t>
  </si>
  <si>
    <t>- Use structured prioritization methods (e.g., MoSCoW, impact/effort matrix)
- Assign owners to explore top ideas further
- Provide follow-up support for planning or resourcing</t>
  </si>
  <si>
    <t>Ideas remained high-level or theoretical.</t>
  </si>
  <si>
    <t>- Encourage early validation or prototyping practices
- Reframe ideas into user stories or practical scenarios
- Introduce constraints to force actionable thinking</t>
  </si>
  <si>
    <t>No significant innovation outcomes were produced.</t>
  </si>
  <si>
    <t>- Reflect on barriers (time, team setup, clarity)
- Introduce short design or ideation exercises next time
- Consider early-stage framing and clearer challenge definitions</t>
  </si>
  <si>
    <t>How feasible and implementation-ready were the solutions discussed?</t>
  </si>
  <si>
    <t>Ideas were practical and ready for deployment with minimal adjustments.</t>
  </si>
  <si>
    <t>Concepts were feasible with further validation or development.</t>
  </si>
  <si>
    <t>Solutions were ambitious but faced major feasibility challenges.</t>
  </si>
  <si>
    <t>No implementation-oriented solutions were developed.</t>
  </si>
  <si>
    <t>Flexible</t>
  </si>
  <si>
    <t>How adaptable or flexible was the innovation process during the collaboration?</t>
  </si>
  <si>
    <t>The process evolved based on feedback, emerging insights, or changing conditions.</t>
  </si>
  <si>
    <t>Adjustments were made to better fit user needs or practical constraints.</t>
  </si>
  <si>
    <t>Some flexibility was allowed, but the direction stayed largely fixed.</t>
  </si>
  <si>
    <t>The process followed a predetermined structure with little to no room for change.</t>
  </si>
  <si>
    <t xml:space="preserve">Metric detail of choice </t>
  </si>
  <si>
    <t>Impact Oriented</t>
  </si>
  <si>
    <t>Which aspects of the collaboration stimulated strategic thinking around knowledge valorisation?</t>
  </si>
  <si>
    <t>Encouraged reflection on how knowledge can create societal or economic value</t>
  </si>
  <si>
    <t>- Include sessions on “who benefits?” or “what’s the value?”
- Showcase successful examples of research-to-impact pathways</t>
  </si>
  <si>
    <t>Included discussions on pathways for real-world application or reuse</t>
  </si>
  <si>
    <t>- Facilitate co-design of reuse plans or application strategies
- Use templates or roadmaps for uptake, replication, or transfer</t>
  </si>
  <si>
    <t>Raised awareness of policy, regulatory, or ethical considerations</t>
  </si>
  <si>
    <t>- Include policy landscape analysis, legal framing, or ethics-by-design tools
- Bring in experts from governance, law, or public administration</t>
  </si>
  <si>
    <t>Highlighted the importance of stakeholder involvement in shaping outcomes</t>
  </si>
  <si>
    <t>- Map stakeholders and involve them in early design phases
- Use participatory evaluation or feedback loops</t>
  </si>
  <si>
    <t>Explored long-term sustainability, scalability, or funding strategies</t>
  </si>
  <si>
    <t>- Introduce business models, funding mechanisms, or scaling tools
- Frame outputs as value propositions or services</t>
  </si>
  <si>
    <t>The collaboration did not stimulate strategic thinking around knowledge valorisation</t>
  </si>
  <si>
    <t>- Add reflection moments, stakeholder input, or policy/industry framing next time
- Revisit collaboration goals and reframe for greater impact potential</t>
  </si>
  <si>
    <t>Which aspects support the communication and demonstration of the solution’s impact?</t>
  </si>
  <si>
    <t>Includes clear indicators or metrics to measure impact</t>
  </si>
  <si>
    <t>- Introduce logic models, KPIs, or outcome mapping tools
- Encourage defining impact metrics early in the process</t>
  </si>
  <si>
    <t>Uses real-world examples or storytelling to illustrate value</t>
  </si>
  <si>
    <t>- Encourage testimonials, case studies, or user scenarios
- Provide guidance on narrative framing for non-technical audiences</t>
  </si>
  <si>
    <t>Designed with visual materials or accessible summaries for diverse audiences</t>
  </si>
  <si>
    <t>- Use infographics, executive summaries, or multilingual formats
- Support teams with templates for visual design</t>
  </si>
  <si>
    <t>Plans for public sharing through reports, media, or presentations</t>
  </si>
  <si>
    <t>- Provide communications support or media training
- Schedule events or channels for sharing outcomes (e.g., webinars, blogs)</t>
  </si>
  <si>
    <t>Aligns with stakeholder or funder impact expectations</t>
  </si>
  <si>
    <t>- Map expected outcomes to stakeholder needs or policy agendas
- Use funder reporting templates or frameworks as guidance</t>
  </si>
  <si>
    <t>No clear strategy for communicating or demonstrating impact</t>
  </si>
  <si>
    <t>- Add a short planning session on “impact beyond the project”
- Ask: “Who should see this? What would convince them it matters?”
- Assign communication roles early on</t>
  </si>
  <si>
    <t>Have you assessed stakeholder meetings, workshops, or training sessions related to this project?</t>
  </si>
  <si>
    <t>Yes, on several occasions</t>
  </si>
  <si>
    <t>Yes, once</t>
  </si>
  <si>
    <t>Conducting several assessments allows for comparison of how new practices are applied and what impact they have.</t>
  </si>
  <si>
    <t>It is recommended to assess stakeholder meetings, workshops, or training sessions to gain insights into participation, effectiveness, and areas for improvement.
Consider assessing sessions to improve engagement and effectiveness</t>
  </si>
  <si>
    <t>Research impact</t>
  </si>
  <si>
    <t>Which types of research impact are supported or expected from the proposed solution?</t>
  </si>
  <si>
    <t>Contributes to solving societal or environmental challenges</t>
  </si>
  <si>
    <t>Informs public policies, strategies, or regulations</t>
  </si>
  <si>
    <t>- Engage with policymakers early
- Produce policy briefs or evidence syntheses
- Align with regulatory or strategic agendas</t>
  </si>
  <si>
    <t>Leads to improvements in professional or industrial practices</t>
  </si>
  <si>
    <t>- Involve practitioners or businesses in co-design
- Test solutions in real-use environments
- Develop implementation or deployment guidelines</t>
  </si>
  <si>
    <t>Enhances public awareness, education, or understanding</t>
  </si>
  <si>
    <t>- Use storytelling, exhibitions, public lectures
- Create accessible resources or training tools
- Engage through citizen science or outreach</t>
  </si>
  <si>
    <t>Strengthens scientific knowledge or opens new research directions</t>
  </si>
  <si>
    <t>- Publish in open-access formats
- Encourage interdisciplinary connections
- Document new hypotheses, methods, or models</t>
  </si>
  <si>
    <t>No clear research impact is expected from the solution</t>
  </si>
  <si>
    <t>Promote on social media</t>
  </si>
  <si>
    <t>Which strategies are used to support dissemination and visibility of the collaboration or proposed solution?</t>
  </si>
  <si>
    <t>Shared on digital platforms (e.g., social media, GitHub, OSF)</t>
  </si>
  <si>
    <t>- Identify relevant platforms were you can tagget communities intrested in your topics
- Use hashtags, repositories, and collaborative tools
- Assign communication roles within the team</t>
  </si>
  <si>
    <t>Presented through public talks, open events, or outreach</t>
  </si>
  <si>
    <t>- Organize events or join local/national science festivals
- Create a calendar of dissemination opportunities
- Involve students, NGOs, or civil society groups</t>
  </si>
  <si>
    <t>Includes visual or narrative elements to engage broader audiences</t>
  </si>
  <si>
    <t>Designed for publication or open-access distribution</t>
  </si>
  <si>
    <t>- Target open-access journals or conference proceedings
- Use Creative Commons licensing where possible
- Document processes in OSF, Zenodo, HAL, etc.</t>
  </si>
  <si>
    <t>No specific dissemination or visibility strategy</t>
  </si>
  <si>
    <t>Policy and regulation</t>
  </si>
  <si>
    <t>How well is the solution aligned with existing public policies or regulatory frameworks?</t>
  </si>
  <si>
    <t>Explicitly supports or complements national, EU, or local policy goals.</t>
  </si>
  <si>
    <t>Considers compliance with relevant regulatory or legal constraints.</t>
  </si>
  <si>
    <t>Aligns with general public interest, but not with formal policies.</t>
  </si>
  <si>
    <t>Does not consider policy or regulatory alignment.</t>
  </si>
  <si>
    <t>Data Governance</t>
  </si>
  <si>
    <t>How was knowledge governance or data ethics addressed in relation to openness?</t>
  </si>
  <si>
    <t>Discussed consent, privacy, or ethical reuse before sharing data/results.</t>
  </si>
  <si>
    <t>- Integrate data ethics checklists or ethical impact assessments
- Discuss FAIR vs. CARE principles when appropriate
- Co-design data sharing agreements with participants or stakeholders</t>
  </si>
  <si>
    <t>Ensured sensitive information was anonymized or restricted appropriately.</t>
  </si>
  <si>
    <t>- Use anonymization tools, tiered access, and metadata standards
- Provide guidance on pseudonymization and data minimization</t>
  </si>
  <si>
    <t>Followed institutional or legal frameworks without active discussion.</t>
  </si>
  <si>
    <t>- Organize short sessions on ethics and governance in practice
- Encourage teams to move from “compliance” to “conscious design”</t>
  </si>
  <si>
    <t>Encountered ethical concerns but did not fully resolve them.</t>
  </si>
  <si>
    <t>- Provide support via data stewards or research ethics officers
- Use case studies or peer feedback to explore grey areas collaboratively</t>
  </si>
  <si>
    <t>Ethical or governance considerations were not addressed.</t>
  </si>
  <si>
    <t>- Add a governance reflection question to team planning
- Ensure basic GDPR and ethical principles are integrated from the start
- Frame openness as a balance of transparency and responsibility</t>
  </si>
  <si>
    <t>Stakeholder engagement</t>
  </si>
  <si>
    <t>How motivated are the stakeholders to implement or support the proposed solution after the workshop?</t>
  </si>
  <si>
    <t>Clearly committed to further development and implementation.</t>
  </si>
  <si>
    <t>Interested in future collaboration, pending resources or alignment.</t>
  </si>
  <si>
    <t>- Identify what’s missing (funding, time, capacity, clarity)
- Offer phased planning or co-application for grants
- Keep communication open and follow up post-workshop</t>
  </si>
  <si>
    <t>Showed appreciation but no clear follow-up intention.</t>
  </si>
  <si>
    <t>No interest in continuing engagement.</t>
  </si>
  <si>
    <t>- Reassess stakeholder fit and expectations
- Explore alternative applications or beneficiaries for the solution
- Use this feedback to refine positioning or messaging</t>
  </si>
  <si>
    <t>Which forms of stakeholder engagement contributed to knowledge co-creation?</t>
  </si>
  <si>
    <t>Joint definition of the challenge or goals</t>
  </si>
  <si>
    <t>- Use framing workshops or challenge-mapping sessions
- Co-write problem statements or desired impact outcomes</t>
  </si>
  <si>
    <t>Co-design of the solution with users or partners</t>
  </si>
  <si>
    <t>- Apply participatory design, living labs, or user journey mapping
- Involve users in prototyping, decision-making, and testing</t>
  </si>
  <si>
    <t>Iterative feedback or validation from external actors</t>
  </si>
  <si>
    <t>Inclusion of diverse viewpoints in decision-making</t>
  </si>
  <si>
    <t>- Map stakeholder diversity (sectoral, geographic, demographic)
- Use facilitation techniques to balance participation (e.g., round robins, breakout groups)</t>
  </si>
  <si>
    <t>The solution was developed internally by the project team</t>
  </si>
  <si>
    <t>Engaged solution</t>
  </si>
  <si>
    <t>Which features of the solution promote public engagement or trust?</t>
  </si>
  <si>
    <t>Co-designed or tested with community members or non-experts</t>
  </si>
  <si>
    <t>- Organize co-creation or pilot sessions with affected communities
- Include public contributors in design or feedback panels</t>
  </si>
  <si>
    <t>Communicated through accessible language or channels</t>
  </si>
  <si>
    <t>- Use plain language summaries, infographics, or multilingual materials
- Disseminate via social media, community events, or local media</t>
  </si>
  <si>
    <t>Addresses topics of broad societal interest or concern</t>
  </si>
  <si>
    <t>- Align with themes like health, environment, equity, education
- Frame solutions in terms of impact on everyday life</t>
  </si>
  <si>
    <t>Includes opportunities for public dialogue or feedback</t>
  </si>
  <si>
    <t>- Host public events, citizen review panels, or online consultations
- Encourage two-way communication (not just dissemination)</t>
  </si>
  <si>
    <t>- Add a “public lens” review stage
- Ask: “How might the public experience or interpret this?”
- Include at least one communication or engagement element</t>
  </si>
  <si>
    <t>Knowledge Transfer</t>
  </si>
  <si>
    <t>How accessible is the knowledge generated through this collaboration?</t>
  </si>
  <si>
    <t>Freely available through open-access formats, repositories, or public platforms.</t>
  </si>
  <si>
    <t>Shared internally with selected stakeholders but not fully open.</t>
  </si>
  <si>
    <t>- Clarify what can be safely made public
- Move from stakeholder-specific access to open-by-default, with exceptions</t>
  </si>
  <si>
    <t>Available on request or behind limited-access channels.</t>
  </si>
  <si>
    <t>- Develop an access policy or auto-response system for requests
- Move outputs to public platforms whenever possible</t>
  </si>
  <si>
    <t>Not made accessible beyond the immediate project group.</t>
  </si>
  <si>
    <t>- Raise awareness about benefits of open knowledge (visibility, uptake)
- Include accessibility planning in project design
- Provide templates or support for sharing (e.g., documentation, summaries)</t>
  </si>
  <si>
    <t>How does the solution promote technology transfer or intellectual property (IP) management?</t>
  </si>
  <si>
    <t>Supports licensing, patenting, or transfer of know-how or technology.</t>
  </si>
  <si>
    <t>Identifies assets with potential for IP protection or spin-off development.</t>
  </si>
  <si>
    <t>- Conduct IP landscaping or innovation maturity assessments
- Explore startup incubators or innovation ecosystems
- Encourage teams to map value-bearing outputs</t>
  </si>
  <si>
    <t>Considers knowledge sharing but not formal IP or tech transfer mechanisms.</t>
  </si>
  <si>
    <t>- Combine Open Science with IP strategies (e.g., dual licensing)
- Include a short IP awareness session in training or workshops</t>
  </si>
  <si>
    <t>Does not engage with technology transfer or IP concerns.</t>
  </si>
  <si>
    <t>- Provide guidelines on IP basics and institutional policies
- Use checklists to identify patentable or licensable assets
- Clarify the distinction between open, protected, and restricted sharing</t>
  </si>
  <si>
    <t>Sustainable collaboration</t>
  </si>
  <si>
    <t>To what extent does the solution contribute to innovation ecosystems (e.g., open innovation, cross-sector networks)?</t>
  </si>
  <si>
    <t>Designed to integrate with or strengthen open innovation ecosystems.</t>
  </si>
  <si>
    <t>Encourages multi-actor engagement across sectors and disciplines.</t>
  </si>
  <si>
    <t xml:space="preserve"> co-creation methods</t>
  </si>
  <si>
    <t>Fits within an innovation network but does not actively expand it.</t>
  </si>
  <si>
    <t>Does not relate to innovation ecosystems.</t>
  </si>
  <si>
    <t>- Explore opportunities for ecosystem mapping or collaboration
- Introduce external engagement checkpoints in the project lifecycle</t>
  </si>
  <si>
    <t>Sustainable valorisation</t>
  </si>
  <si>
    <t>Which knowledge valorisation pathways are supported by this solution?</t>
  </si>
  <si>
    <t>Technology transfer (e.g., licensing, patents, IP)</t>
  </si>
  <si>
    <t>Open innovation (e.g., co-development, open platforms)</t>
  </si>
  <si>
    <t xml:space="preserve"> Share code, datasets, or toolkits openly
- Involve external partners in joint development cycles
- Use living labs or open calls to gather input</t>
  </si>
  <si>
    <t>Research uptake by practitioners or policymakers</t>
  </si>
  <si>
    <t>- Format outputs as policy briefs or actionable guides
- Engage policy actors during design or review
- Identify change agents in professional communities</t>
  </si>
  <si>
    <t>Career opportunities or entrepreneurial potential</t>
  </si>
  <si>
    <t>Regional or institutional capacity-building</t>
  </si>
  <si>
    <t>- Share methodologies, toolkits, or training resources
- Embed capacity-building goals in project plans
- Partner with regional innovation or education actors</t>
  </si>
  <si>
    <t>Which aspects of the proposed solution support long-term sustainability and scaling?</t>
  </si>
  <si>
    <t>Designed with a clear plan for ongoing use, maintenance, or ownership</t>
  </si>
  <si>
    <t>Can be adapted or scaled to different contexts, regions, or user groups</t>
  </si>
  <si>
    <t>- Document how the solution can be localized or extended
- Provide modular components or open specifications</t>
  </si>
  <si>
    <t>Includes consideration of funding, resources, or partnerships for continuity</t>
  </si>
  <si>
    <t>Addresses potential barriers to adoption or long-term relevance</t>
  </si>
  <si>
    <t>- Conduct risk and barrier analysis (e.g., technical, cultural, political)
- Offer mitigation strategies (training, documentation, incentives)</t>
  </si>
  <si>
    <t>The solution is context-specific and not intended for scaling</t>
  </si>
  <si>
    <t>- Consider documenting learnings for others facing similar contexts
- Share process even if output is local</t>
  </si>
  <si>
    <t>No sustainability or scaling strategy is included</t>
  </si>
  <si>
    <t>- Introduce a sustainability canvas or final reflection in the project
- Align with programs or partners who can carry the solution forward</t>
  </si>
  <si>
    <t>Value cration</t>
  </si>
  <si>
    <t>To what extent does the proposed solution demonstrate potential for value creation?</t>
  </si>
  <si>
    <t>Clearly addresses market, social, or institutional needs with value-creating potential.</t>
  </si>
  <si>
    <t>-  Link outputs to concrete use cases, impact metrics, or user demands
- Explore value propositions using models like Business Model Canvas or Theory of Change</t>
  </si>
  <si>
    <t>Presents benefits for targeted stakeholders or user groups (e.g., communities, companies).</t>
  </si>
  <si>
    <t>- Deepen stakeholder mapping and co-definition of needs
- Test impact beyond early adopters or partners</t>
  </si>
  <si>
    <t>Creates value mainly within the project scope.</t>
  </si>
  <si>
    <t>- Identify transferable components or lessons learned
- Document internal success in ways that others can apply</t>
  </si>
  <si>
    <t>Does not show a clear path to value creation beyond the project context.</t>
  </si>
  <si>
    <t>- Revisit the value proposition from the perspective of an external end-user
- Introduce a final workshop stage focused on long-term impact pathways</t>
  </si>
  <si>
    <t>To what extent is the solution likely to support or inspire employment or career development?</t>
  </si>
  <si>
    <t>Opens direct employment or entrepreneurial opportunities.</t>
  </si>
  <si>
    <t>Strengthens professional skills or networks that can lead to employment.</t>
  </si>
  <si>
    <t>- Facilitate networking, mentoring, and peer visibility
- Document and communicate skill development and achievements</t>
  </si>
  <si>
    <t>May contribute indirectly to career development.</t>
  </si>
  <si>
    <t>Unlikely to influence career or employment outcomes.</t>
  </si>
  <si>
    <t>- Include a career-reflection activity in the process
- Highlight transferable skills or opportunities, even if indirect</t>
  </si>
  <si>
    <t>UAB Feedback</t>
  </si>
  <si>
    <t>Wedo Feedback</t>
  </si>
  <si>
    <t>Process of tool kit</t>
  </si>
  <si>
    <t>tool of the toolkit</t>
  </si>
  <si>
    <t>Public Engagement and Trust</t>
  </si>
  <si>
    <t>How did you engage the public and build trust in the knowledge produced during this collaboration?</t>
  </si>
  <si>
    <t>- Include public events in the collaboration timeline
- Partner with local institutions or organizations for reach
- Provide support for accessible communication and logistics</t>
  </si>
  <si>
    <t>Addressed public concerns or ethical questions openly during the project.</t>
  </si>
  <si>
    <t>- Facilitate ethical discussion sessions or reflection prompts
- Provide open channels for public feedback and concerns
- Include ethical considerations in public reporting</t>
  </si>
  <si>
    <t>Promoted open dialogue between researchers and the public.</t>
  </si>
  <si>
    <t>- Organize Q&amp;A sessions, open forums, or dialogue cafés
- Invite feedback on both process and outcome
- Empower researchers to listen and respond, not just present</t>
  </si>
  <si>
    <t>Citizen participation</t>
  </si>
  <si>
    <t>How were citizen science participants involved in this collaboration or project?</t>
  </si>
  <si>
    <t>Co-designed research questions or project objectives with citizen participants.</t>
  </si>
  <si>
    <t>- Use participatory design methods (e.g., workshops, collaborative framing)
- Involve citizen representatives from the planning stage
- Provide training and support to ensure inclusive contributions</t>
  </si>
  <si>
    <t>Participated in data collection or observation activities.</t>
  </si>
  <si>
    <t>- Offer clear protocols, tools, and training for data collection
- Recognize contributions publicly
- Ensure participants understand how their efforts matter</t>
  </si>
  <si>
    <t>Contributed to data analysis, interpretation, or reporting.</t>
  </si>
  <si>
    <t>- Organize analysis sessions with both researchers and citizens
- Use accessible data visualization tools and joint interpretation exercises
- Involve citizen participants in co-authoring or reviewing reports</t>
  </si>
  <si>
    <t>Engaged in ongoing dialogue and received feedback on project outcomes.</t>
  </si>
  <si>
    <t>- Schedule regular feedback sessions
- Provide updates through newsletters, open meetings, or reports
- Share how citizen input influenced outcomes</t>
  </si>
  <si>
    <t>Participated mainly as volunteers or data contributors without active involvement in decisions.</t>
  </si>
  <si>
    <t>- Identify points in the process where citizens could take a more active role
- Invite reflection sessions on their experience
- Provide pathways to deeper involvement for interested participants</t>
  </si>
  <si>
    <t>Citizen science participants were not involved in this collaboration.</t>
  </si>
  <si>
    <t>- Reflect on why citizens were not engaged (e.g., scope, relevance, lack of resources)
- Consider future opportunities for inclusion, even at a small scale
- Add citizen perspectives to outcome dissemination, even retroactively</t>
  </si>
  <si>
    <t>Openess (Behavor Change)</t>
  </si>
  <si>
    <t>Did this collaboration influence your future approach to openness in your work?</t>
  </si>
  <si>
    <t>Yes, I plan to apply Open Science practices more systematically.</t>
  </si>
  <si>
    <t>It raised my awareness, and I may consider more open approaches.</t>
  </si>
  <si>
    <t>- Provide access to OS tools (open repositories, preprints, open data templates)
- Encourage publishing of open outputs (e.g., protocols, datasets)
- Offer practical guides on licensing, FAIR data, and collaboration tools</t>
  </si>
  <si>
    <t>My views haven’t changed significantly.</t>
  </si>
  <si>
    <t>- Check whether participants feel they already follow open practices
- Explore perceived barriers (e.g., time, IP concerns)
- Offer tailored examples from their discipline or field</t>
  </si>
  <si>
    <t>I remain cautious or reserved about Open Science practices.</t>
  </si>
  <si>
    <t>- Facilitate open discussion about risks vs. benefits
- Provide clear guidance on how to protect sensitive or proprietary work while being transparent
- Highlight flexible models (e.g., controlled access, staged disclosure)</t>
  </si>
  <si>
    <t xml:space="preserve">Enhanced Policy and Decision-Making (Policy briefs, Advisory roles,Use of open datasets in policy) </t>
  </si>
  <si>
    <t>How were intellectual property or authorship decisions managed in relation to openness?</t>
  </si>
  <si>
    <t>Clearly defined and communicated authorship/ownership rules upfront.</t>
  </si>
  <si>
    <t>- Include IP/authorship as part of kickoff discussions
- Use templates for agreements (e.g., co-authorship, joint IP)
- Revisit roles and credits during final deliverables</t>
  </si>
  <si>
    <t>Reached a shared agreement balancing openness and protection (e.g., licensing).</t>
  </si>
  <si>
    <t>- Provide options (e.g., Creative Commons licenses, open vs. closed outputs)
- Facilitate discussion on openness vs. commercial/reputational needs
- Encourage documenting and communicating the agreement clearly</t>
  </si>
  <si>
    <t>Prioritized open sharing even when authorship wasn’t clearly defined.</t>
  </si>
  <si>
    <t>- Encourage follow-up documentation to clarify contributions
- Offer guidance on how to structure open sharing with minimal conflict
- Reflect with the team on attribution practices and expectations</t>
  </si>
  <si>
    <t>Relied on institutional or project defaults without discussion.</t>
  </si>
  <si>
    <t>Did not address authorship or IP considerations.</t>
  </si>
  <si>
    <t>- Add IP/authorship as a recurring item in collaborative planning
- Use reflection points: “Who contributed what, and how should we recognize it?”
- Offer basic IP/authorship training or guidelines in future programs</t>
  </si>
  <si>
    <t>Open Policy (Open-access mandates, Open science strategies)</t>
  </si>
  <si>
    <t>How did you consider or apply open science policies during the collaboration?</t>
  </si>
  <si>
    <t>Actively aligned the collaboration with institutional, national, or funder Open Science policies.</t>
  </si>
  <si>
    <t>- Include a policy review in early planning
- Provide OS policy checklists or alignment tools
- Invite institutional representatives to support application</t>
  </si>
  <si>
    <t>Discussed and integrated project-level policies or agreements on openness.</t>
  </si>
  <si>
    <t>- Co-create internal agreements (e.g., data sharing, publishing practices)
- Include policy alignment in team retrospectives and deliverables
- Document and communicate decisions across the team</t>
  </si>
  <si>
    <t>Actively applied an Open Science strategy or policy at the project level.</t>
  </si>
  <si>
    <t>Contributed to shaping or promoting Open Science policies within the team or institution.</t>
  </si>
  <si>
    <t>- Encourage team members to co-write or adapt policies
- Recognize OS champions within the group
- Create reflection spaces on how policies affect collaboration</t>
  </si>
  <si>
    <t>Sought guidance or clarification to understand relevant policies.</t>
  </si>
  <si>
    <t>- Offer access to policy experts or institutional guidelines
- Create a FAQ or OS “starter kit”
- Support peer learning moments (e.g., “policy breakdown” meetings)</t>
  </si>
  <si>
    <t>Followed general open practices without reference to specific policies.</t>
  </si>
  <si>
    <t>- Help link everyday actions to formal OS principles or requirements
- Share examples of how policies strengthen openness
- Prompt discussion: “Did you know this aligns with [policy]?”</t>
  </si>
  <si>
    <t>Was not aware of or did not consider Open Science policies.</t>
  </si>
  <si>
    <t>- Introduce Open Science policies as part of onboarding
- Provide simple summaries of key funder/institutional requirements
- Use reflective prompts: “How does your work contribute to open knowledge?”</t>
  </si>
  <si>
    <t>Inclusivity</t>
  </si>
  <si>
    <t>How did you involve others in co-producing or disseminating knowledge?</t>
  </si>
  <si>
    <t>Co-created content or research outputs with stakeholders or end-users.</t>
  </si>
  <si>
    <t>- Plan early for co-production roles (e.g., co-authoring, co-presenting)
- Use co-design methods or joint writing tools (e.g., collaborative docs, Miro)
- Recognize contributors formally (e.g., co-authorship, public credit)</t>
  </si>
  <si>
    <t>Invited feedback from external participants to improve outputs.</t>
  </si>
  <si>
    <t>- Schedule feedback sessions with stakeholders or users
- Use surveys, workshops, or online commenting for input
- Show how feedback was integrated to reinforce trust</t>
  </si>
  <si>
    <t>Enabled external contributors to access and engage with the work.</t>
  </si>
  <si>
    <t>- Publish outputs on open platforms (e.g., Zenodo, GitHub, OSF)
- Use Creative Commons or open licenses
- Add “how to contribute” instructions or contact points</t>
  </si>
  <si>
    <t>Shared results passively but did not actively engage others.</t>
  </si>
  <si>
    <t>- Encourage dialogue-based formats (e.g., Q&amp;As, blog comments)
- Pair dissemination with engagement opportunities (e.g., webinars)
- Use social media or mailing lists to invite discussion</t>
  </si>
  <si>
    <t>Did not involve others in knowledge production or dissemination.</t>
  </si>
  <si>
    <t>- Reflect on barriers: time, confidence, IP concerns?
- Introduce low-effort co-production options (e.g., collaborative reviews)
- Encourage inclusion of stakeholders in future dissemination strategies</t>
  </si>
  <si>
    <t>Transparency</t>
  </si>
  <si>
    <t>To what extent did this collaboration promote transparency and accessibility of knowledge?</t>
  </si>
  <si>
    <t>Significantly enhanced openness through shared resources, tools, or findings.</t>
  </si>
  <si>
    <t>- Provide open repositories for sharing (e.g., OSF, Zenodo, GitHub)
- Use open licenses (e.g., CC BY)
- Promote documentation of processes, data, and outputs</t>
  </si>
  <si>
    <t>Encouraged transparency in decision-making and documentation.</t>
  </si>
  <si>
    <t>- Document meeting notes, key decisions, and rationale
- Use shared platforms for ongoing project visibility
- Reflect on transparency during retrospectives</t>
  </si>
  <si>
    <t>Allowed selective sharing based on context or agreements.</t>
  </si>
  <si>
    <t>Knowledge remained mostly internal or restricted to the project team.</t>
  </si>
  <si>
    <t>- Identify what could be safely or usefully shared
- Encourage a minimal open component (e.g., a summary report)
- Explore perceived risks and address misconceptions about openness</t>
  </si>
  <si>
    <t>Transparency and accessibility were not a focus of the collaboration.</t>
  </si>
  <si>
    <t>Reproducibility / Accessibility / Fair</t>
  </si>
  <si>
    <t>How did you ensure your work was accessible and understandable to a broader audience?</t>
  </si>
  <si>
    <t>Used plain language or non-technical summaries in presentations or reports.</t>
  </si>
  <si>
    <t>- Include a plain-language summary requirement in project deliverables
- Offer examples and guidelines for simplifying language
- Invite non-expert feedback to test clarity</t>
  </si>
  <si>
    <t>Created visual explanations (e.g., infographics, diagrams) to explain concepts.</t>
  </si>
  <si>
    <t>- Provide tools and templates for visual communication (e.g., Canva, Miro)
- Include a “visual translator” role in teams
- Hold short sessions on design for comprehension</t>
  </si>
  <si>
    <t>Translated or adapted materials for different audiences.</t>
  </si>
  <si>
    <t>- Identify key audience groups and their needs early
- Use audience personas or stakeholder mapping
- Collaborate with community members or translators where possible</t>
  </si>
  <si>
    <t>Engaged stakeholders or the public through outreach or communication sessions.</t>
  </si>
  <si>
    <t>- Host interactive sessions (e.g., Q&amp;As, open forums)
- Present findings at community events or public venues
- Follow up with feedback and shared summaries</t>
  </si>
  <si>
    <t>Did not take specific actions to make the work more accessible.</t>
  </si>
  <si>
    <t>- Reflect on barriers (time, training, awareness)
- Offer lightweight formats (e.g., visual abstracts, slide summaries)
- Include accessibility goals in future project plans</t>
  </si>
  <si>
    <t>To what extent were FAIR principles (Findable, Accessible, Interoperable, Reusable) applied in the collaboration?</t>
  </si>
  <si>
    <t>Actively integrated all four FAIR principles in data and knowledge management.</t>
  </si>
  <si>
    <t>Applied some principles (e.g., using metadata, assigning DOIs).</t>
  </si>
  <si>
    <t>- Offer training on full FAIR implementation
- Include FAIR criteria in data management plans
- Encourage peer exchange on how teams tackled interoperability and reuse</t>
  </si>
  <si>
    <t>Aware of FAIR principles but did not implement them fully.</t>
  </si>
  <si>
    <t>- Include FAIR application exercises in workshops
- Provide step-by-step guides tailored to project type
- Use checklists to assess what’s already aligned and what’s missing</t>
  </si>
  <si>
    <t>Not familiar with FAIR principles.</t>
  </si>
  <si>
    <t>Not applicable to this collaboration.</t>
  </si>
  <si>
    <t>- Consider if knowledge outputs could still benefit from basic FAIR framing
- Document rationale for excluding FAIR requirements</t>
  </si>
  <si>
    <t>Foster OS practices</t>
  </si>
  <si>
    <t>Which of the following Open Science-related practices did you apply or develop during the collaboration?</t>
  </si>
  <si>
    <t>Making data or outputs publicly available under an open license.</t>
  </si>
  <si>
    <t>- Provide guidance on Creative Commons and open data licenses
- Use repositories (e.g., Zenodo, Figshare) with license options
- Include data/output sharing in project planning</t>
  </si>
  <si>
    <t>Using collaborative platforms for open research (e.g., GitHub, OSF).</t>
  </si>
  <si>
    <t>- Offer onboarding to platforms like OSF or GitHub
- Provide templates for open protocols, notebooks, or code
- Encourage use for both internal collaboration and external sharing</t>
  </si>
  <si>
    <t>Engaging diverse participants in knowledge creation (e.g., citizen science, co-design).</t>
  </si>
  <si>
    <t>- Use participatory design methods and stakeholder mapping
- Provide accessible tools and training for non-experts
- Document how contributions shaped results</t>
  </si>
  <si>
    <t>Publishing or presenting findings in open-access formats.</t>
  </si>
  <si>
    <t>- Encourage publication in open-access journals or preprint platforms
- Support funding for APCs (Article Processing Charges) or alternative venues
- Share open slide decks, conference recordings, or reports</t>
  </si>
  <si>
    <t>Adopting FAIR data principles (Findable, Accessible, Interoperable, Reusable).</t>
  </si>
  <si>
    <t>Communicating science to non-specialist audiences.</t>
  </si>
  <si>
    <t>- Use plain-language summaries, visuals, and storytelling
- Host public talks, community events, or interactive forums
- Collaborate with science communicators or media outlets</t>
  </si>
  <si>
    <t>None of the above.</t>
  </si>
  <si>
    <t>Innovation and Economic Growth (Spin-offs, Patents, Revenue from open science, Industry partnerships)</t>
  </si>
  <si>
    <t>How did this collaboration contribute to innovation or economic value creation?</t>
  </si>
  <si>
    <t>Led to or supported the development of a spin-off, start-up, or entrepreneurial initiative.</t>
  </si>
  <si>
    <t>Contributed to patent filing, licensing, or protection of intellectual property.</t>
  </si>
  <si>
    <t>- Offer IP support early in the project
- Clarify paths for joint ownership and royalty agreements
- Include IP training or institutional tech transfer engagement</t>
  </si>
  <si>
    <t>Generated revenue or funding through open-access tools, data, or outputs.</t>
  </si>
  <si>
    <t>- Share examples of successful freemium/open business models
- Use usage metrics and impact tracking to demonstrate value
- Encourage development of open products with optional paid services</t>
  </si>
  <si>
    <t>Facilitated a partnership or contract with an industry or public-sector actor.</t>
  </si>
  <si>
    <t>- Engage partners in co-design or pilot testing
- Document and formalize partnership outcomes (MoUs, contracts)
- Involve stakeholders in evaluation and reporting</t>
  </si>
  <si>
    <t>Sparked applied research or solutions with market or societal potential.</t>
  </si>
  <si>
    <t>Did not result in direct innovation or economic value creation.</t>
  </si>
  <si>
    <t>- Reflect on long-term potential or indirect impacts (e.g., capacity-building)
- Explore future pathways for translation, even post-collaboration
- Identify barriers and support needed for value creation in future rounds</t>
  </si>
  <si>
    <t xml:space="preserve"> Enhance Knowledge Transfer  and Governance</t>
  </si>
  <si>
    <t>- Use data protection checklists and anonymization tools
- Assign a data steward or ethics point-person
- Review outputs before public sharing to ensure safety</t>
  </si>
  <si>
    <t>- Offer facilitated ethics debriefs or peer consultations
- Document unresolved issues and plan for future action
- Connect with institutional ethics support if needed</t>
  </si>
  <si>
    <t>Scores are calculated automatically; Maturity level (Low, Medium, High) is assigned</t>
  </si>
  <si>
    <t>Colaboration_clean</t>
  </si>
  <si>
    <t>Skill Development clean</t>
  </si>
  <si>
    <t>Open Science clean</t>
  </si>
  <si>
    <t>Innovatiness clean</t>
  </si>
  <si>
    <t>Knowledge Valorisation</t>
  </si>
  <si>
    <t>KV clean</t>
  </si>
  <si>
    <t>Questions files (step 1)</t>
  </si>
  <si>
    <t>Files step 2 &amp; 3</t>
  </si>
  <si>
    <t>Calcul_score</t>
  </si>
  <si>
    <t>Reco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</si>
</sst>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rgb="FF1E1E1E"/>
      <name val="Arial"/>
      <family val="2"/>
    </font>
    <font>
      <sz val="10"/>
      <color rgb="FF1E1E1E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theme="4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/>
    <xf numFmtId="0" fontId="8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readingOrder="1"/>
    </xf>
    <xf numFmtId="0" fontId="9" fillId="0" borderId="2" xfId="0" applyFont="1" applyBorder="1" applyAlignment="1">
      <alignment readingOrder="1"/>
    </xf>
    <xf numFmtId="0" fontId="9" fillId="0" borderId="3" xfId="0" applyFont="1" applyBorder="1" applyAlignment="1">
      <alignment readingOrder="1"/>
    </xf>
    <xf numFmtId="0" fontId="6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164" fontId="16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top" wrapText="1" indent="4"/>
    </xf>
    <xf numFmtId="0" fontId="0" fillId="0" borderId="0" xfId="0" applyAlignment="1">
      <alignment horizontal="left" vertical="top" indent="4"/>
    </xf>
    <xf numFmtId="0" fontId="18" fillId="0" borderId="0" xfId="0" applyFont="1" applyAlignment="1">
      <alignment horizontal="center" vertical="top" wrapText="1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vertical="center" wrapText="1"/>
    </xf>
    <xf numFmtId="0" fontId="0" fillId="3" borderId="0" xfId="0" applyFill="1" applyAlignment="1">
      <alignment horizontal="left"/>
    </xf>
    <xf numFmtId="0" fontId="10" fillId="3" borderId="0" xfId="0" applyFont="1" applyFill="1" applyAlignment="1">
      <alignment vertical="center"/>
    </xf>
    <xf numFmtId="0" fontId="0" fillId="4" borderId="0" xfId="0" applyFill="1" applyAlignment="1">
      <alignment horizontal="left"/>
    </xf>
    <xf numFmtId="0" fontId="10" fillId="4" borderId="0" xfId="0" applyFont="1" applyFill="1" applyAlignment="1">
      <alignment vertical="center"/>
    </xf>
    <xf numFmtId="0" fontId="1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0" fillId="5" borderId="0" xfId="0" applyFill="1" applyAlignment="1">
      <alignment horizontal="left"/>
    </xf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15" fillId="6" borderId="0" xfId="0" applyFont="1" applyFill="1"/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O15"/>
  <sheetViews>
    <sheetView tabSelected="1" workbookViewId="0">
      <selection activeCell="E21" sqref="E21"/>
    </sheetView>
  </sheetViews>
  <sheetFormatPr baseColWidth="10" defaultColWidth="12.42578125" defaultRowHeight="15.75" customHeight="1" x14ac:dyDescent="0.2"/>
  <cols>
    <col min="1" max="1" width="15.42578125" customWidth="1"/>
    <col min="2" max="2" width="28" customWidth="1"/>
    <col min="3" max="3" width="26.7109375" customWidth="1"/>
    <col min="4" max="4" width="54.28515625" customWidth="1"/>
    <col min="5" max="5" width="21.28515625" customWidth="1"/>
  </cols>
  <sheetData>
    <row r="1" spans="2:15" ht="37.5" customHeight="1" x14ac:dyDescent="0.2"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3" spans="2:15" ht="15.75" customHeight="1" x14ac:dyDescent="0.2">
      <c r="C3" s="101" t="s">
        <v>1</v>
      </c>
      <c r="D3" s="101" t="s">
        <v>2</v>
      </c>
      <c r="E3" s="102" t="s">
        <v>3</v>
      </c>
      <c r="F3" s="102"/>
      <c r="G3" s="102"/>
      <c r="H3" s="102"/>
      <c r="I3" s="94"/>
    </row>
    <row r="4" spans="2:15" ht="52.5" customHeight="1" x14ac:dyDescent="0.2">
      <c r="C4" s="55">
        <v>1</v>
      </c>
      <c r="D4" s="56" t="s">
        <v>4</v>
      </c>
      <c r="E4" s="73" t="s">
        <v>5</v>
      </c>
      <c r="F4" s="74"/>
      <c r="G4" s="74"/>
      <c r="H4" s="74"/>
      <c r="I4" s="74"/>
    </row>
    <row r="5" spans="2:15" ht="50.25" customHeight="1" x14ac:dyDescent="0.2">
      <c r="C5" s="90">
        <v>2</v>
      </c>
      <c r="D5" s="91" t="s">
        <v>6</v>
      </c>
      <c r="E5" s="92" t="s">
        <v>955</v>
      </c>
      <c r="F5" s="93"/>
      <c r="G5" s="93"/>
      <c r="H5" s="93"/>
      <c r="I5" s="93"/>
    </row>
    <row r="6" spans="2:15" ht="33.75" customHeight="1" x14ac:dyDescent="0.2">
      <c r="C6" s="57">
        <v>3</v>
      </c>
      <c r="D6" s="58" t="s">
        <v>7</v>
      </c>
      <c r="E6" s="67" t="s">
        <v>8</v>
      </c>
      <c r="F6" s="68"/>
      <c r="G6" s="68"/>
      <c r="H6" s="68"/>
      <c r="I6" s="68"/>
    </row>
    <row r="7" spans="2:15" ht="30.75" customHeight="1" x14ac:dyDescent="0.2">
      <c r="C7" s="59">
        <v>4</v>
      </c>
      <c r="D7" s="60" t="s">
        <v>9</v>
      </c>
      <c r="E7" s="69" t="s">
        <v>10</v>
      </c>
      <c r="F7" s="70"/>
      <c r="G7" s="70"/>
      <c r="H7" s="70"/>
      <c r="I7" s="70"/>
    </row>
    <row r="10" spans="2:15" ht="15.75" customHeight="1" x14ac:dyDescent="0.2">
      <c r="C10" s="100" t="s">
        <v>308</v>
      </c>
      <c r="D10" s="100" t="s">
        <v>962</v>
      </c>
      <c r="E10" s="100" t="s">
        <v>963</v>
      </c>
    </row>
    <row r="11" spans="2:15" ht="15.75" customHeight="1" x14ac:dyDescent="0.2">
      <c r="C11" s="95" t="s">
        <v>313</v>
      </c>
      <c r="D11" s="95" t="s">
        <v>956</v>
      </c>
      <c r="E11" s="67" t="s">
        <v>964</v>
      </c>
    </row>
    <row r="12" spans="2:15" ht="15.75" customHeight="1" x14ac:dyDescent="0.2">
      <c r="C12" s="96" t="s">
        <v>314</v>
      </c>
      <c r="D12" s="96" t="s">
        <v>957</v>
      </c>
      <c r="E12" s="68"/>
    </row>
    <row r="13" spans="2:15" ht="15.75" customHeight="1" x14ac:dyDescent="0.2">
      <c r="C13" s="97" t="s">
        <v>315</v>
      </c>
      <c r="D13" s="97" t="s">
        <v>958</v>
      </c>
      <c r="E13" s="69" t="s">
        <v>965</v>
      </c>
    </row>
    <row r="14" spans="2:15" ht="15.75" customHeight="1" x14ac:dyDescent="0.2">
      <c r="C14" s="98" t="s">
        <v>316</v>
      </c>
      <c r="D14" s="98" t="s">
        <v>959</v>
      </c>
      <c r="E14" s="70"/>
    </row>
    <row r="15" spans="2:15" ht="15.75" customHeight="1" x14ac:dyDescent="0.2">
      <c r="C15" s="99" t="s">
        <v>960</v>
      </c>
      <c r="D15" s="99" t="s">
        <v>961</v>
      </c>
      <c r="E15" s="70"/>
    </row>
  </sheetData>
  <sheetProtection algorithmName="SHA-512" hashValue="sPkFDr34YI4E3AI4FuOIyxiaZBT337j87wNLrq8nbfxKFPUS4C+i71DafnOotaexQhQb6Cl00l8oXANdDxuKbw==" saltValue="2FoVQMmDodKoYXo1h1rpxQ==" spinCount="100000" sheet="1" objects="1" scenarios="1" selectLockedCells="1" selectUnlockedCells="1"/>
  <mergeCells count="8">
    <mergeCell ref="E11:E12"/>
    <mergeCell ref="E13:E15"/>
    <mergeCell ref="E6:I6"/>
    <mergeCell ref="E7:I7"/>
    <mergeCell ref="B1:O1"/>
    <mergeCell ref="E3:H3"/>
    <mergeCell ref="E4:I4"/>
    <mergeCell ref="E5:I5"/>
  </mergeCells>
  <pageMargins left="0" right="0" top="0" bottom="0" header="0" footer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941"/>
  <sheetViews>
    <sheetView topLeftCell="A60" workbookViewId="0">
      <selection activeCell="E51" sqref="E51"/>
    </sheetView>
  </sheetViews>
  <sheetFormatPr baseColWidth="10" defaultColWidth="12.42578125" defaultRowHeight="15.75" customHeight="1" x14ac:dyDescent="0.2"/>
  <cols>
    <col min="1" max="1" width="13.7109375" customWidth="1"/>
    <col min="2" max="2" width="26.28515625" customWidth="1"/>
    <col min="3" max="3" width="44.42578125" style="9" customWidth="1"/>
    <col min="4" max="4" width="10.42578125" customWidth="1"/>
    <col min="5" max="5" width="68.42578125" style="23" customWidth="1"/>
  </cols>
  <sheetData>
    <row r="1" spans="1:9" ht="38.25" x14ac:dyDescent="0.2">
      <c r="A1" s="1" t="s">
        <v>11</v>
      </c>
      <c r="B1" s="2" t="s">
        <v>12</v>
      </c>
      <c r="C1" s="1" t="s">
        <v>13</v>
      </c>
      <c r="D1" s="11" t="s">
        <v>14</v>
      </c>
      <c r="E1" s="11" t="s">
        <v>319</v>
      </c>
      <c r="F1" s="4" t="s">
        <v>480</v>
      </c>
      <c r="G1" s="4"/>
      <c r="H1" s="4"/>
      <c r="I1" s="4"/>
    </row>
    <row r="2" spans="1:9" ht="38.25" x14ac:dyDescent="0.2">
      <c r="A2" s="86" t="s">
        <v>481</v>
      </c>
      <c r="B2" s="83" t="s">
        <v>91</v>
      </c>
      <c r="C2" s="8" t="s">
        <v>482</v>
      </c>
      <c r="D2" s="18">
        <v>1</v>
      </c>
      <c r="E2" s="17" t="s">
        <v>483</v>
      </c>
      <c r="F2" s="28" t="s">
        <v>21</v>
      </c>
    </row>
    <row r="3" spans="1:9" ht="38.25" x14ac:dyDescent="0.2">
      <c r="A3" s="81"/>
      <c r="B3" s="81"/>
      <c r="C3" s="8" t="s">
        <v>484</v>
      </c>
      <c r="D3" s="18">
        <v>1</v>
      </c>
      <c r="E3" s="17" t="s">
        <v>485</v>
      </c>
    </row>
    <row r="4" spans="1:9" ht="38.25" x14ac:dyDescent="0.2">
      <c r="A4" s="81"/>
      <c r="B4" s="81"/>
      <c r="C4" s="8" t="s">
        <v>486</v>
      </c>
      <c r="D4" s="18">
        <v>1</v>
      </c>
      <c r="E4" s="17" t="s">
        <v>487</v>
      </c>
    </row>
    <row r="5" spans="1:9" ht="38.25" x14ac:dyDescent="0.2">
      <c r="A5" s="81"/>
      <c r="B5" s="81"/>
      <c r="C5" s="8" t="s">
        <v>488</v>
      </c>
      <c r="D5" s="18">
        <v>1</v>
      </c>
      <c r="E5" s="17" t="s">
        <v>489</v>
      </c>
      <c r="F5" s="28" t="s">
        <v>21</v>
      </c>
    </row>
    <row r="6" spans="1:9" ht="38.25" x14ac:dyDescent="0.2">
      <c r="A6" s="81"/>
      <c r="B6" s="81"/>
      <c r="C6" s="8" t="s">
        <v>490</v>
      </c>
      <c r="D6" s="18">
        <v>1</v>
      </c>
      <c r="E6" s="17" t="s">
        <v>491</v>
      </c>
    </row>
    <row r="7" spans="1:9" ht="38.25" x14ac:dyDescent="0.2">
      <c r="A7" s="81"/>
      <c r="B7" s="81"/>
      <c r="C7" s="8" t="s">
        <v>492</v>
      </c>
      <c r="D7" s="18">
        <v>0</v>
      </c>
      <c r="E7" s="17" t="s">
        <v>99</v>
      </c>
    </row>
    <row r="8" spans="1:9" ht="38.25" x14ac:dyDescent="0.2">
      <c r="A8" s="81"/>
      <c r="B8" s="86" t="s">
        <v>493</v>
      </c>
      <c r="C8" s="17" t="s">
        <v>494</v>
      </c>
      <c r="D8" s="17">
        <v>1</v>
      </c>
      <c r="E8" s="17" t="s">
        <v>95</v>
      </c>
      <c r="F8" s="28" t="s">
        <v>21</v>
      </c>
    </row>
    <row r="9" spans="1:9" ht="38.25" x14ac:dyDescent="0.2">
      <c r="A9" s="81"/>
      <c r="B9" s="81"/>
      <c r="C9" s="17" t="s">
        <v>495</v>
      </c>
      <c r="D9" s="17">
        <v>1</v>
      </c>
      <c r="E9" s="17" t="s">
        <v>93</v>
      </c>
      <c r="F9" s="28" t="s">
        <v>21</v>
      </c>
    </row>
    <row r="10" spans="1:9" ht="38.25" x14ac:dyDescent="0.2">
      <c r="A10" s="81"/>
      <c r="B10" s="81"/>
      <c r="C10" s="17" t="s">
        <v>496</v>
      </c>
      <c r="D10" s="17">
        <v>1</v>
      </c>
      <c r="E10" s="17" t="s">
        <v>497</v>
      </c>
    </row>
    <row r="11" spans="1:9" ht="38.25" x14ac:dyDescent="0.2">
      <c r="A11" s="81"/>
      <c r="B11" s="81"/>
      <c r="C11" s="17" t="s">
        <v>498</v>
      </c>
      <c r="D11" s="17">
        <v>1</v>
      </c>
      <c r="E11" s="17" t="s">
        <v>499</v>
      </c>
    </row>
    <row r="12" spans="1:9" ht="38.25" x14ac:dyDescent="0.2">
      <c r="A12" s="81"/>
      <c r="B12" s="81"/>
      <c r="C12" s="17" t="s">
        <v>500</v>
      </c>
      <c r="D12" s="17">
        <v>1</v>
      </c>
      <c r="E12" s="17" t="s">
        <v>501</v>
      </c>
    </row>
    <row r="13" spans="1:9" ht="38.25" x14ac:dyDescent="0.2">
      <c r="A13" s="81"/>
      <c r="B13" s="81"/>
      <c r="C13" s="17" t="s">
        <v>502</v>
      </c>
      <c r="D13" s="17">
        <v>1</v>
      </c>
      <c r="E13" s="17" t="s">
        <v>503</v>
      </c>
    </row>
    <row r="14" spans="1:9" ht="38.25" x14ac:dyDescent="0.2">
      <c r="A14" s="81"/>
      <c r="B14" s="81"/>
      <c r="C14" s="17" t="s">
        <v>504</v>
      </c>
      <c r="D14" s="17">
        <v>1</v>
      </c>
      <c r="E14" s="17" t="s">
        <v>505</v>
      </c>
    </row>
    <row r="15" spans="1:9" ht="38.25" x14ac:dyDescent="0.2">
      <c r="A15" s="81"/>
      <c r="B15" s="81"/>
      <c r="C15" s="17" t="s">
        <v>38</v>
      </c>
      <c r="D15" s="17">
        <v>0</v>
      </c>
      <c r="E15" s="17" t="s">
        <v>506</v>
      </c>
    </row>
    <row r="16" spans="1:9" ht="38.25" x14ac:dyDescent="0.2">
      <c r="A16" s="83" t="s">
        <v>507</v>
      </c>
      <c r="B16" s="83" t="s">
        <v>508</v>
      </c>
      <c r="C16" s="8" t="s">
        <v>509</v>
      </c>
      <c r="D16" s="18">
        <v>1</v>
      </c>
      <c r="E16" s="17" t="s">
        <v>103</v>
      </c>
      <c r="F16" s="28" t="s">
        <v>21</v>
      </c>
    </row>
    <row r="17" spans="1:6" ht="38.25" x14ac:dyDescent="0.2">
      <c r="A17" s="81"/>
      <c r="B17" s="81"/>
      <c r="C17" s="8" t="s">
        <v>510</v>
      </c>
      <c r="D17" s="18">
        <v>1</v>
      </c>
      <c r="E17" s="17" t="s">
        <v>105</v>
      </c>
      <c r="F17" s="28" t="s">
        <v>21</v>
      </c>
    </row>
    <row r="18" spans="1:6" ht="38.25" x14ac:dyDescent="0.2">
      <c r="A18" s="81"/>
      <c r="B18" s="81"/>
      <c r="C18" s="8" t="s">
        <v>511</v>
      </c>
      <c r="D18" s="18">
        <v>1</v>
      </c>
      <c r="E18" s="17" t="s">
        <v>512</v>
      </c>
    </row>
    <row r="19" spans="1:6" ht="38.25" x14ac:dyDescent="0.2">
      <c r="A19" s="81"/>
      <c r="B19" s="81"/>
      <c r="C19" s="8" t="s">
        <v>513</v>
      </c>
      <c r="D19" s="18">
        <v>1</v>
      </c>
      <c r="E19" s="17" t="s">
        <v>107</v>
      </c>
    </row>
    <row r="20" spans="1:6" ht="38.25" x14ac:dyDescent="0.2">
      <c r="A20" s="81"/>
      <c r="B20" s="81"/>
      <c r="C20" s="8" t="s">
        <v>514</v>
      </c>
      <c r="D20" s="18">
        <v>1</v>
      </c>
      <c r="E20" s="17" t="s">
        <v>515</v>
      </c>
    </row>
    <row r="21" spans="1:6" ht="38.25" x14ac:dyDescent="0.2">
      <c r="A21" s="81"/>
      <c r="B21" s="81"/>
      <c r="C21" s="8" t="s">
        <v>516</v>
      </c>
      <c r="D21" s="18">
        <v>0</v>
      </c>
      <c r="E21" s="17" t="s">
        <v>109</v>
      </c>
    </row>
    <row r="22" spans="1:6" ht="38.25" x14ac:dyDescent="0.2">
      <c r="A22" s="81"/>
      <c r="B22" s="81"/>
      <c r="C22" s="8" t="s">
        <v>517</v>
      </c>
      <c r="D22" s="18">
        <v>0</v>
      </c>
      <c r="E22" s="17" t="s">
        <v>518</v>
      </c>
    </row>
    <row r="23" spans="1:6" ht="38.25" x14ac:dyDescent="0.2">
      <c r="A23" s="86" t="s">
        <v>519</v>
      </c>
      <c r="B23" s="83" t="s">
        <v>520</v>
      </c>
      <c r="C23" s="8" t="s">
        <v>521</v>
      </c>
      <c r="D23" s="18">
        <v>1</v>
      </c>
      <c r="E23" s="17" t="s">
        <v>522</v>
      </c>
    </row>
    <row r="24" spans="1:6" ht="38.25" x14ac:dyDescent="0.2">
      <c r="A24" s="81"/>
      <c r="B24" s="81"/>
      <c r="C24" s="8" t="s">
        <v>523</v>
      </c>
      <c r="D24" s="18">
        <v>1</v>
      </c>
      <c r="E24" s="17" t="s">
        <v>115</v>
      </c>
    </row>
    <row r="25" spans="1:6" ht="38.25" x14ac:dyDescent="0.2">
      <c r="A25" s="81"/>
      <c r="B25" s="81"/>
      <c r="C25" s="8" t="s">
        <v>524</v>
      </c>
      <c r="D25" s="18">
        <v>1</v>
      </c>
      <c r="E25" s="17" t="s">
        <v>117</v>
      </c>
      <c r="F25" s="28" t="s">
        <v>21</v>
      </c>
    </row>
    <row r="26" spans="1:6" ht="38.25" x14ac:dyDescent="0.2">
      <c r="A26" s="81"/>
      <c r="B26" s="81"/>
      <c r="C26" s="8" t="s">
        <v>525</v>
      </c>
      <c r="D26" s="18">
        <v>1</v>
      </c>
      <c r="E26" s="17" t="s">
        <v>526</v>
      </c>
    </row>
    <row r="27" spans="1:6" ht="38.25" x14ac:dyDescent="0.2">
      <c r="A27" s="81"/>
      <c r="B27" s="81"/>
      <c r="C27" s="8" t="s">
        <v>527</v>
      </c>
      <c r="D27" s="18">
        <v>1</v>
      </c>
      <c r="E27" s="17" t="s">
        <v>528</v>
      </c>
    </row>
    <row r="28" spans="1:6" ht="76.5" x14ac:dyDescent="0.2">
      <c r="A28" s="81"/>
      <c r="B28" s="81"/>
      <c r="C28" s="8" t="s">
        <v>529</v>
      </c>
      <c r="D28" s="18">
        <v>0</v>
      </c>
      <c r="E28" s="17" t="s">
        <v>119</v>
      </c>
    </row>
    <row r="29" spans="1:6" ht="38.25" x14ac:dyDescent="0.2">
      <c r="A29" s="81"/>
      <c r="B29" s="83" t="s">
        <v>530</v>
      </c>
      <c r="C29" s="8" t="s">
        <v>531</v>
      </c>
      <c r="D29" s="18">
        <v>1</v>
      </c>
      <c r="E29" s="17" t="s">
        <v>532</v>
      </c>
    </row>
    <row r="30" spans="1:6" ht="38.25" x14ac:dyDescent="0.2">
      <c r="A30" s="81"/>
      <c r="B30" s="81"/>
      <c r="C30" s="8" t="s">
        <v>533</v>
      </c>
      <c r="D30" s="18">
        <v>1</v>
      </c>
      <c r="E30" s="17" t="s">
        <v>534</v>
      </c>
    </row>
    <row r="31" spans="1:6" ht="51" x14ac:dyDescent="0.2">
      <c r="A31" s="81"/>
      <c r="B31" s="81"/>
      <c r="C31" s="8" t="s">
        <v>535</v>
      </c>
      <c r="D31" s="18">
        <v>1</v>
      </c>
      <c r="E31" s="17" t="s">
        <v>113</v>
      </c>
      <c r="F31" s="28" t="s">
        <v>21</v>
      </c>
    </row>
    <row r="32" spans="1:6" ht="38.25" x14ac:dyDescent="0.2">
      <c r="A32" s="81"/>
      <c r="B32" s="81"/>
      <c r="C32" s="8" t="s">
        <v>536</v>
      </c>
      <c r="D32" s="18">
        <v>1</v>
      </c>
      <c r="E32" s="17" t="s">
        <v>537</v>
      </c>
      <c r="F32" s="28" t="s">
        <v>21</v>
      </c>
    </row>
    <row r="33" spans="1:6" ht="38.25" x14ac:dyDescent="0.2">
      <c r="A33" s="81"/>
      <c r="B33" s="81"/>
      <c r="C33" s="8" t="s">
        <v>538</v>
      </c>
      <c r="D33" s="18">
        <v>1</v>
      </c>
      <c r="E33" s="17" t="s">
        <v>539</v>
      </c>
    </row>
    <row r="34" spans="1:6" ht="51" x14ac:dyDescent="0.2">
      <c r="A34" s="81"/>
      <c r="B34" s="81"/>
      <c r="C34" s="8" t="s">
        <v>540</v>
      </c>
      <c r="D34" s="18">
        <v>0</v>
      </c>
      <c r="E34" s="17" t="s">
        <v>541</v>
      </c>
    </row>
    <row r="35" spans="1:6" ht="25.5" x14ac:dyDescent="0.2">
      <c r="A35" s="87" t="s">
        <v>542</v>
      </c>
      <c r="B35" s="83" t="s">
        <v>543</v>
      </c>
      <c r="C35" s="8" t="s">
        <v>544</v>
      </c>
      <c r="D35" s="18">
        <v>3</v>
      </c>
      <c r="E35" s="17"/>
    </row>
    <row r="36" spans="1:6" ht="25.5" x14ac:dyDescent="0.2">
      <c r="A36" s="87"/>
      <c r="B36" s="81"/>
      <c r="C36" s="8" t="s">
        <v>545</v>
      </c>
      <c r="D36" s="18">
        <v>2</v>
      </c>
      <c r="E36" s="17"/>
    </row>
    <row r="37" spans="1:6" ht="38.25" x14ac:dyDescent="0.2">
      <c r="A37" s="87"/>
      <c r="B37" s="81"/>
      <c r="C37" s="27" t="s">
        <v>546</v>
      </c>
      <c r="D37" s="18">
        <v>1</v>
      </c>
      <c r="E37" s="17" t="s">
        <v>127</v>
      </c>
    </row>
    <row r="38" spans="1:6" ht="38.25" x14ac:dyDescent="0.2">
      <c r="A38" s="87"/>
      <c r="B38" s="81"/>
      <c r="C38" s="8" t="s">
        <v>547</v>
      </c>
      <c r="D38" s="18">
        <v>0</v>
      </c>
      <c r="E38" s="17" t="s">
        <v>129</v>
      </c>
    </row>
    <row r="39" spans="1:6" ht="12.75" x14ac:dyDescent="0.2">
      <c r="A39" s="87"/>
      <c r="B39" s="86" t="s">
        <v>548</v>
      </c>
      <c r="C39" s="17" t="s">
        <v>549</v>
      </c>
      <c r="D39" s="17">
        <v>3</v>
      </c>
      <c r="E39" s="17"/>
    </row>
    <row r="40" spans="1:6" ht="38.25" x14ac:dyDescent="0.2">
      <c r="A40" s="87"/>
      <c r="B40" s="81"/>
      <c r="C40" s="17" t="s">
        <v>550</v>
      </c>
      <c r="D40" s="17">
        <v>2</v>
      </c>
      <c r="E40" s="17" t="s">
        <v>125</v>
      </c>
    </row>
    <row r="41" spans="1:6" ht="38.25" x14ac:dyDescent="0.2">
      <c r="A41" s="87"/>
      <c r="B41" s="81"/>
      <c r="C41" s="17" t="s">
        <v>551</v>
      </c>
      <c r="D41" s="17">
        <v>1</v>
      </c>
      <c r="E41" s="17" t="s">
        <v>552</v>
      </c>
    </row>
    <row r="42" spans="1:6" ht="51" x14ac:dyDescent="0.2">
      <c r="A42" s="87"/>
      <c r="B42" s="81"/>
      <c r="C42" s="17" t="s">
        <v>553</v>
      </c>
      <c r="D42" s="17">
        <v>0</v>
      </c>
      <c r="E42" s="17" t="s">
        <v>554</v>
      </c>
    </row>
    <row r="43" spans="1:6" ht="25.5" x14ac:dyDescent="0.2">
      <c r="A43" s="81"/>
      <c r="B43" s="83" t="s">
        <v>555</v>
      </c>
      <c r="C43" s="8" t="s">
        <v>556</v>
      </c>
      <c r="D43" s="18">
        <v>3</v>
      </c>
      <c r="E43" s="17"/>
    </row>
    <row r="44" spans="1:6" ht="25.5" x14ac:dyDescent="0.2">
      <c r="A44" s="81"/>
      <c r="B44" s="81"/>
      <c r="C44" s="8" t="s">
        <v>557</v>
      </c>
      <c r="D44" s="18">
        <v>2</v>
      </c>
      <c r="E44" s="17"/>
    </row>
    <row r="45" spans="1:6" ht="25.5" x14ac:dyDescent="0.2">
      <c r="A45" s="81"/>
      <c r="B45" s="81"/>
      <c r="C45" s="8" t="s">
        <v>558</v>
      </c>
      <c r="D45" s="18">
        <v>1</v>
      </c>
      <c r="E45" s="17" t="s">
        <v>559</v>
      </c>
    </row>
    <row r="46" spans="1:6" ht="76.5" x14ac:dyDescent="0.2">
      <c r="A46" s="81"/>
      <c r="B46" s="81"/>
      <c r="C46" s="8" t="s">
        <v>560</v>
      </c>
      <c r="D46" s="18">
        <v>0</v>
      </c>
      <c r="E46" s="17" t="s">
        <v>561</v>
      </c>
      <c r="F46" s="28" t="s">
        <v>21</v>
      </c>
    </row>
    <row r="47" spans="1:6" ht="38.25" x14ac:dyDescent="0.2">
      <c r="A47" s="81"/>
      <c r="B47" s="83" t="s">
        <v>562</v>
      </c>
      <c r="C47" s="8" t="s">
        <v>563</v>
      </c>
      <c r="D47" s="18">
        <v>1</v>
      </c>
      <c r="E47" s="17" t="s">
        <v>564</v>
      </c>
    </row>
    <row r="48" spans="1:6" ht="51" x14ac:dyDescent="0.2">
      <c r="A48" s="81"/>
      <c r="B48" s="81"/>
      <c r="C48" s="8" t="s">
        <v>565</v>
      </c>
      <c r="D48" s="18">
        <v>1</v>
      </c>
      <c r="E48" s="17" t="s">
        <v>566</v>
      </c>
    </row>
    <row r="49" spans="1:6" ht="51" x14ac:dyDescent="0.2">
      <c r="A49" s="81"/>
      <c r="B49" s="81"/>
      <c r="C49" s="8" t="s">
        <v>567</v>
      </c>
      <c r="D49" s="18">
        <v>1</v>
      </c>
      <c r="E49" s="17" t="s">
        <v>568</v>
      </c>
      <c r="F49" s="28" t="s">
        <v>21</v>
      </c>
    </row>
    <row r="50" spans="1:6" ht="38.25" x14ac:dyDescent="0.2">
      <c r="A50" s="81"/>
      <c r="B50" s="81"/>
      <c r="C50" s="8" t="s">
        <v>569</v>
      </c>
      <c r="D50" s="18">
        <v>1</v>
      </c>
      <c r="E50" s="17" t="s">
        <v>570</v>
      </c>
    </row>
    <row r="51" spans="1:6" ht="38.25" x14ac:dyDescent="0.2">
      <c r="A51" s="81"/>
      <c r="B51" s="81"/>
      <c r="C51" s="8" t="s">
        <v>571</v>
      </c>
      <c r="D51" s="18">
        <v>0</v>
      </c>
      <c r="E51" s="17" t="s">
        <v>149</v>
      </c>
    </row>
    <row r="52" spans="1:6" ht="38.25" x14ac:dyDescent="0.2">
      <c r="A52" s="81"/>
      <c r="B52" s="83" t="s">
        <v>572</v>
      </c>
      <c r="C52" s="17" t="s">
        <v>573</v>
      </c>
      <c r="D52" s="17">
        <v>3</v>
      </c>
      <c r="E52" s="17" t="s">
        <v>143</v>
      </c>
      <c r="F52" s="28" t="s">
        <v>21</v>
      </c>
    </row>
    <row r="53" spans="1:6" ht="38.25" x14ac:dyDescent="0.2">
      <c r="A53" s="81"/>
      <c r="B53" s="81"/>
      <c r="C53" s="17" t="s">
        <v>574</v>
      </c>
      <c r="D53" s="17">
        <v>2</v>
      </c>
      <c r="E53" s="17" t="s">
        <v>145</v>
      </c>
    </row>
    <row r="54" spans="1:6" ht="38.25" x14ac:dyDescent="0.2">
      <c r="A54" s="81"/>
      <c r="B54" s="81"/>
      <c r="C54" s="17" t="s">
        <v>575</v>
      </c>
      <c r="D54" s="17">
        <v>1</v>
      </c>
      <c r="E54" s="17" t="s">
        <v>147</v>
      </c>
    </row>
    <row r="55" spans="1:6" ht="38.25" x14ac:dyDescent="0.2">
      <c r="A55" s="81"/>
      <c r="B55" s="81"/>
      <c r="C55" s="17" t="s">
        <v>576</v>
      </c>
      <c r="D55" s="17">
        <v>0</v>
      </c>
      <c r="E55" s="17" t="s">
        <v>577</v>
      </c>
    </row>
    <row r="56" spans="1:6" ht="38.25" x14ac:dyDescent="0.2">
      <c r="A56" s="86" t="s">
        <v>578</v>
      </c>
      <c r="B56" s="83" t="s">
        <v>579</v>
      </c>
      <c r="C56" s="8" t="s">
        <v>580</v>
      </c>
      <c r="D56" s="18">
        <v>1</v>
      </c>
      <c r="E56" s="17" t="s">
        <v>581</v>
      </c>
    </row>
    <row r="57" spans="1:6" ht="38.25" x14ac:dyDescent="0.2">
      <c r="A57" s="81"/>
      <c r="B57" s="81"/>
      <c r="C57" s="8" t="s">
        <v>582</v>
      </c>
      <c r="D57" s="18">
        <v>1</v>
      </c>
      <c r="E57" s="17" t="s">
        <v>583</v>
      </c>
      <c r="F57" s="28" t="s">
        <v>21</v>
      </c>
    </row>
    <row r="58" spans="1:6" ht="38.25" x14ac:dyDescent="0.2">
      <c r="A58" s="81"/>
      <c r="B58" s="81"/>
      <c r="C58" s="8" t="s">
        <v>584</v>
      </c>
      <c r="D58" s="18">
        <v>1</v>
      </c>
      <c r="E58" s="17" t="s">
        <v>97</v>
      </c>
    </row>
    <row r="59" spans="1:6" ht="38.25" x14ac:dyDescent="0.2">
      <c r="A59" s="81"/>
      <c r="B59" s="81"/>
      <c r="C59" s="8" t="s">
        <v>585</v>
      </c>
      <c r="D59" s="18">
        <v>1</v>
      </c>
      <c r="E59" s="17" t="s">
        <v>586</v>
      </c>
    </row>
    <row r="60" spans="1:6" ht="38.25" x14ac:dyDescent="0.2">
      <c r="A60" s="81"/>
      <c r="B60" s="81"/>
      <c r="C60" s="8" t="s">
        <v>587</v>
      </c>
      <c r="D60" s="18">
        <v>1</v>
      </c>
      <c r="E60" s="17" t="s">
        <v>588</v>
      </c>
      <c r="F60" s="28" t="s">
        <v>21</v>
      </c>
    </row>
    <row r="61" spans="1:6" ht="51" x14ac:dyDescent="0.2">
      <c r="A61" s="81"/>
      <c r="B61" s="81"/>
      <c r="C61" s="8" t="s">
        <v>589</v>
      </c>
      <c r="D61" s="18">
        <v>0</v>
      </c>
      <c r="E61" s="17" t="s">
        <v>590</v>
      </c>
    </row>
    <row r="62" spans="1:6" ht="38.25" x14ac:dyDescent="0.2">
      <c r="A62" s="86" t="s">
        <v>591</v>
      </c>
      <c r="B62" s="83" t="s">
        <v>592</v>
      </c>
      <c r="C62" s="8" t="s">
        <v>593</v>
      </c>
      <c r="D62" s="18">
        <v>1</v>
      </c>
      <c r="E62" s="17" t="s">
        <v>594</v>
      </c>
    </row>
    <row r="63" spans="1:6" ht="38.25" x14ac:dyDescent="0.2">
      <c r="A63" s="81"/>
      <c r="B63" s="81"/>
      <c r="C63" s="8" t="s">
        <v>595</v>
      </c>
      <c r="D63" s="18">
        <v>1</v>
      </c>
      <c r="E63" s="17" t="s">
        <v>596</v>
      </c>
    </row>
    <row r="64" spans="1:6" ht="38.25" x14ac:dyDescent="0.2">
      <c r="A64" s="81"/>
      <c r="B64" s="81"/>
      <c r="C64" s="8" t="s">
        <v>597</v>
      </c>
      <c r="D64" s="18">
        <v>1</v>
      </c>
      <c r="E64" s="17" t="s">
        <v>598</v>
      </c>
    </row>
    <row r="65" spans="1:6" ht="51" x14ac:dyDescent="0.2">
      <c r="A65" s="81"/>
      <c r="B65" s="81"/>
      <c r="C65" s="8" t="s">
        <v>599</v>
      </c>
      <c r="D65" s="18">
        <v>1</v>
      </c>
      <c r="E65" s="17" t="s">
        <v>135</v>
      </c>
      <c r="F65" s="28" t="s">
        <v>21</v>
      </c>
    </row>
    <row r="66" spans="1:6" ht="38.25" x14ac:dyDescent="0.2">
      <c r="A66" s="81"/>
      <c r="B66" s="81"/>
      <c r="C66" s="8" t="s">
        <v>600</v>
      </c>
      <c r="D66" s="18">
        <v>1</v>
      </c>
      <c r="E66" s="17" t="s">
        <v>137</v>
      </c>
      <c r="F66" s="28" t="s">
        <v>21</v>
      </c>
    </row>
    <row r="67" spans="1:6" ht="38.25" x14ac:dyDescent="0.2">
      <c r="A67" s="81"/>
      <c r="B67" s="81"/>
      <c r="C67" s="17" t="s">
        <v>601</v>
      </c>
      <c r="D67" s="18">
        <v>1</v>
      </c>
      <c r="E67" s="17" t="s">
        <v>602</v>
      </c>
    </row>
    <row r="68" spans="1:6" ht="38.25" x14ac:dyDescent="0.2">
      <c r="A68" s="81"/>
      <c r="B68" s="81"/>
      <c r="C68" s="8" t="s">
        <v>138</v>
      </c>
      <c r="D68" s="18">
        <v>0</v>
      </c>
      <c r="E68" s="17" t="s">
        <v>139</v>
      </c>
    </row>
    <row r="69" spans="1:6" ht="12.75" x14ac:dyDescent="0.2"/>
    <row r="70" spans="1:6" ht="12.75" x14ac:dyDescent="0.2"/>
    <row r="71" spans="1:6" ht="12.75" x14ac:dyDescent="0.2"/>
    <row r="72" spans="1:6" ht="12.75" x14ac:dyDescent="0.2"/>
    <row r="73" spans="1:6" ht="12.75" x14ac:dyDescent="0.2"/>
    <row r="74" spans="1:6" ht="12.75" x14ac:dyDescent="0.2"/>
    <row r="75" spans="1:6" ht="12.75" x14ac:dyDescent="0.2"/>
    <row r="76" spans="1:6" ht="12.75" x14ac:dyDescent="0.2"/>
    <row r="77" spans="1:6" ht="12.75" x14ac:dyDescent="0.2"/>
    <row r="78" spans="1:6" ht="12.75" x14ac:dyDescent="0.2"/>
    <row r="79" spans="1:6" ht="12.75" x14ac:dyDescent="0.2"/>
    <row r="80" spans="1:6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</sheetData>
  <mergeCells count="20">
    <mergeCell ref="B35:B38"/>
    <mergeCell ref="B39:B42"/>
    <mergeCell ref="B43:B46"/>
    <mergeCell ref="B47:B51"/>
    <mergeCell ref="B62:B68"/>
    <mergeCell ref="B52:B55"/>
    <mergeCell ref="B56:B61"/>
    <mergeCell ref="A43:A51"/>
    <mergeCell ref="A52:A55"/>
    <mergeCell ref="A56:A61"/>
    <mergeCell ref="A62:A68"/>
    <mergeCell ref="A35:A42"/>
    <mergeCell ref="B23:B28"/>
    <mergeCell ref="B29:B34"/>
    <mergeCell ref="A2:A15"/>
    <mergeCell ref="B2:B7"/>
    <mergeCell ref="B8:B15"/>
    <mergeCell ref="A16:A22"/>
    <mergeCell ref="B16:B22"/>
    <mergeCell ref="A23:A34"/>
  </mergeCells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P999"/>
  <sheetViews>
    <sheetView topLeftCell="A33" workbookViewId="0">
      <selection activeCell="E33" sqref="E33"/>
    </sheetView>
  </sheetViews>
  <sheetFormatPr baseColWidth="10" defaultColWidth="12.42578125" defaultRowHeight="15.75" customHeight="1" x14ac:dyDescent="0.2"/>
  <cols>
    <col min="1" max="1" width="16.7109375" customWidth="1"/>
    <col min="2" max="2" width="27.7109375" customWidth="1"/>
    <col min="3" max="3" width="44.28515625" customWidth="1"/>
    <col min="4" max="4" width="18.7109375" customWidth="1"/>
    <col min="5" max="5" width="66.7109375" style="23" customWidth="1"/>
    <col min="6" max="6" width="25.7109375" customWidth="1"/>
    <col min="7" max="7" width="24.42578125" customWidth="1"/>
  </cols>
  <sheetData>
    <row r="1" spans="1:16" ht="12.75" x14ac:dyDescent="0.2">
      <c r="A1" s="1" t="s">
        <v>11</v>
      </c>
      <c r="B1" s="2" t="s">
        <v>12</v>
      </c>
      <c r="C1" s="3" t="s">
        <v>13</v>
      </c>
      <c r="D1" s="4" t="s">
        <v>14</v>
      </c>
      <c r="E1" s="11" t="s">
        <v>319</v>
      </c>
      <c r="F1" s="24" t="s">
        <v>480</v>
      </c>
      <c r="G1" s="25"/>
      <c r="H1" s="25"/>
      <c r="I1" s="26"/>
    </row>
    <row r="2" spans="1:16" ht="38.25" x14ac:dyDescent="0.2">
      <c r="A2" s="86" t="s">
        <v>603</v>
      </c>
      <c r="B2" s="86" t="s">
        <v>604</v>
      </c>
      <c r="C2" s="9" t="s">
        <v>605</v>
      </c>
      <c r="D2" s="10">
        <v>1</v>
      </c>
      <c r="E2" s="17" t="s">
        <v>606</v>
      </c>
    </row>
    <row r="3" spans="1:16" ht="38.25" x14ac:dyDescent="0.2">
      <c r="A3" s="81"/>
      <c r="B3" s="81"/>
      <c r="C3" s="9" t="s">
        <v>607</v>
      </c>
      <c r="D3" s="10">
        <v>1</v>
      </c>
      <c r="E3" s="17" t="s">
        <v>203</v>
      </c>
    </row>
    <row r="4" spans="1:16" ht="38.25" x14ac:dyDescent="0.2">
      <c r="A4" s="81"/>
      <c r="B4" s="81"/>
      <c r="C4" s="9" t="s">
        <v>608</v>
      </c>
      <c r="D4" s="10">
        <v>1</v>
      </c>
      <c r="E4" s="17" t="s">
        <v>609</v>
      </c>
      <c r="F4" s="28" t="s">
        <v>21</v>
      </c>
    </row>
    <row r="5" spans="1:16" ht="38.25" x14ac:dyDescent="0.2">
      <c r="A5" s="81"/>
      <c r="B5" s="81"/>
      <c r="C5" s="9" t="s">
        <v>610</v>
      </c>
      <c r="D5" s="10">
        <v>1</v>
      </c>
      <c r="E5" s="17" t="s">
        <v>205</v>
      </c>
    </row>
    <row r="6" spans="1:16" ht="38.25" x14ac:dyDescent="0.2">
      <c r="A6" s="81"/>
      <c r="B6" s="81"/>
      <c r="C6" s="9" t="s">
        <v>611</v>
      </c>
      <c r="D6" s="10">
        <v>0</v>
      </c>
      <c r="E6" s="17" t="s">
        <v>207</v>
      </c>
    </row>
    <row r="7" spans="1:16" ht="38.25" x14ac:dyDescent="0.2">
      <c r="A7" s="86" t="s">
        <v>612</v>
      </c>
      <c r="B7" s="83" t="s">
        <v>613</v>
      </c>
      <c r="C7" s="6" t="s">
        <v>614</v>
      </c>
      <c r="D7" s="10">
        <v>1</v>
      </c>
      <c r="E7" s="17" t="s">
        <v>615</v>
      </c>
    </row>
    <row r="8" spans="1:16" ht="38.25" x14ac:dyDescent="0.2">
      <c r="A8" s="81"/>
      <c r="B8" s="81"/>
      <c r="C8" s="6" t="s">
        <v>616</v>
      </c>
      <c r="D8" s="10">
        <v>1</v>
      </c>
      <c r="E8" s="17" t="s">
        <v>213</v>
      </c>
      <c r="F8" s="28" t="s">
        <v>21</v>
      </c>
    </row>
    <row r="9" spans="1:16" ht="38.25" x14ac:dyDescent="0.2">
      <c r="A9" s="81"/>
      <c r="B9" s="81"/>
      <c r="C9" s="6" t="s">
        <v>617</v>
      </c>
      <c r="D9" s="10">
        <v>1</v>
      </c>
      <c r="E9" s="17" t="s">
        <v>215</v>
      </c>
    </row>
    <row r="10" spans="1:16" ht="38.25" x14ac:dyDescent="0.2">
      <c r="A10" s="81"/>
      <c r="B10" s="81"/>
      <c r="C10" s="6" t="s">
        <v>618</v>
      </c>
      <c r="D10" s="10">
        <v>0</v>
      </c>
      <c r="E10" s="17" t="s">
        <v>619</v>
      </c>
    </row>
    <row r="11" spans="1:16" ht="51" x14ac:dyDescent="0.2">
      <c r="A11" s="81"/>
      <c r="B11" s="81"/>
      <c r="C11" s="6" t="s">
        <v>216</v>
      </c>
      <c r="D11" s="10">
        <v>0</v>
      </c>
      <c r="E11" s="17" t="s">
        <v>217</v>
      </c>
      <c r="N11" s="10"/>
      <c r="O11" s="10"/>
      <c r="P11" s="10"/>
    </row>
    <row r="12" spans="1:16" ht="25.5" x14ac:dyDescent="0.2">
      <c r="A12" s="86" t="s">
        <v>620</v>
      </c>
      <c r="B12" s="83" t="s">
        <v>621</v>
      </c>
      <c r="C12" s="6" t="s">
        <v>622</v>
      </c>
      <c r="D12" s="10">
        <v>3</v>
      </c>
      <c r="E12" s="17"/>
      <c r="F12" s="28" t="s">
        <v>21</v>
      </c>
    </row>
    <row r="13" spans="1:16" ht="38.25" x14ac:dyDescent="0.2">
      <c r="A13" s="81"/>
      <c r="B13" s="81"/>
      <c r="C13" s="6" t="s">
        <v>623</v>
      </c>
      <c r="D13" s="10">
        <v>2</v>
      </c>
      <c r="E13" s="17" t="s">
        <v>624</v>
      </c>
    </row>
    <row r="14" spans="1:16" ht="38.25" x14ac:dyDescent="0.2">
      <c r="A14" s="81"/>
      <c r="B14" s="81"/>
      <c r="C14" s="6" t="s">
        <v>625</v>
      </c>
      <c r="D14" s="10">
        <v>1</v>
      </c>
      <c r="E14" s="17" t="s">
        <v>626</v>
      </c>
    </row>
    <row r="15" spans="1:16" ht="38.25" x14ac:dyDescent="0.2">
      <c r="A15" s="81"/>
      <c r="B15" s="81"/>
      <c r="C15" s="6" t="s">
        <v>627</v>
      </c>
      <c r="D15" s="10">
        <v>0</v>
      </c>
      <c r="E15" s="17" t="s">
        <v>628</v>
      </c>
      <c r="G15" s="4"/>
    </row>
    <row r="16" spans="1:16" ht="38.25" x14ac:dyDescent="0.2">
      <c r="A16" s="81"/>
      <c r="B16" s="81"/>
      <c r="C16" s="6" t="s">
        <v>629</v>
      </c>
      <c r="D16" s="10">
        <v>0</v>
      </c>
      <c r="E16" s="17" t="s">
        <v>630</v>
      </c>
      <c r="G16" s="4"/>
    </row>
    <row r="17" spans="1:16" ht="51" x14ac:dyDescent="0.2">
      <c r="A17" s="86" t="s">
        <v>631</v>
      </c>
      <c r="B17" s="86" t="s">
        <v>632</v>
      </c>
      <c r="C17" s="9" t="s">
        <v>220</v>
      </c>
      <c r="D17" s="10">
        <v>1</v>
      </c>
      <c r="E17" s="17" t="s">
        <v>633</v>
      </c>
      <c r="N17" s="10"/>
      <c r="O17" s="10"/>
      <c r="P17" s="10"/>
    </row>
    <row r="18" spans="1:16" ht="38.25" x14ac:dyDescent="0.2">
      <c r="A18" s="81"/>
      <c r="B18" s="81"/>
      <c r="C18" s="9" t="s">
        <v>634</v>
      </c>
      <c r="D18" s="10">
        <v>1</v>
      </c>
      <c r="E18" s="17" t="s">
        <v>223</v>
      </c>
      <c r="N18" s="10"/>
      <c r="O18" s="10"/>
      <c r="P18" s="10"/>
    </row>
    <row r="19" spans="1:16" ht="38.25" x14ac:dyDescent="0.2">
      <c r="A19" s="81"/>
      <c r="B19" s="81"/>
      <c r="C19" s="9" t="s">
        <v>635</v>
      </c>
      <c r="D19" s="10">
        <v>1</v>
      </c>
      <c r="E19" s="17" t="s">
        <v>225</v>
      </c>
      <c r="F19" s="28" t="s">
        <v>21</v>
      </c>
    </row>
    <row r="20" spans="1:16" ht="38.25" x14ac:dyDescent="0.2">
      <c r="A20" s="81"/>
      <c r="B20" s="81"/>
      <c r="C20" s="9" t="s">
        <v>636</v>
      </c>
      <c r="D20" s="10">
        <v>0</v>
      </c>
      <c r="E20" s="17" t="s">
        <v>227</v>
      </c>
    </row>
    <row r="21" spans="1:16" ht="25.5" x14ac:dyDescent="0.2">
      <c r="A21" s="86" t="s">
        <v>637</v>
      </c>
      <c r="B21" s="83" t="s">
        <v>638</v>
      </c>
      <c r="C21" s="6" t="s">
        <v>639</v>
      </c>
      <c r="D21" s="10">
        <v>3</v>
      </c>
      <c r="E21" s="17"/>
      <c r="F21" s="28" t="s">
        <v>21</v>
      </c>
    </row>
    <row r="22" spans="1:16" ht="38.25" x14ac:dyDescent="0.2">
      <c r="A22" s="81"/>
      <c r="B22" s="81"/>
      <c r="C22" s="6" t="s">
        <v>640</v>
      </c>
      <c r="D22" s="10">
        <v>2</v>
      </c>
      <c r="E22" s="17" t="s">
        <v>641</v>
      </c>
      <c r="F22" s="28" t="s">
        <v>21</v>
      </c>
    </row>
    <row r="23" spans="1:16" ht="38.25" x14ac:dyDescent="0.2">
      <c r="A23" s="81"/>
      <c r="B23" s="81"/>
      <c r="C23" s="6" t="s">
        <v>642</v>
      </c>
      <c r="D23" s="10">
        <v>1</v>
      </c>
      <c r="E23" s="17" t="s">
        <v>643</v>
      </c>
    </row>
    <row r="24" spans="1:16" ht="38.25" x14ac:dyDescent="0.2">
      <c r="A24" s="81"/>
      <c r="B24" s="81"/>
      <c r="C24" s="6" t="s">
        <v>644</v>
      </c>
      <c r="D24" s="10">
        <v>0</v>
      </c>
      <c r="E24" s="17" t="s">
        <v>645</v>
      </c>
      <c r="N24" s="10"/>
      <c r="O24" s="10"/>
      <c r="P24" s="10"/>
    </row>
    <row r="25" spans="1:16" ht="38.25" x14ac:dyDescent="0.2">
      <c r="A25" s="81"/>
      <c r="B25" s="81"/>
      <c r="C25" s="6" t="s">
        <v>646</v>
      </c>
      <c r="D25" s="10">
        <v>0</v>
      </c>
      <c r="E25" s="17" t="s">
        <v>647</v>
      </c>
      <c r="F25" s="28"/>
    </row>
    <row r="26" spans="1:16" ht="25.5" x14ac:dyDescent="0.2">
      <c r="A26" s="81"/>
      <c r="B26" s="83" t="s">
        <v>648</v>
      </c>
      <c r="C26" s="6" t="s">
        <v>649</v>
      </c>
      <c r="D26" s="10">
        <v>3</v>
      </c>
      <c r="E26" s="17"/>
    </row>
    <row r="27" spans="1:16" ht="38.25" x14ac:dyDescent="0.2">
      <c r="A27" s="81"/>
      <c r="B27" s="81"/>
      <c r="C27" s="6" t="s">
        <v>650</v>
      </c>
      <c r="D27" s="10">
        <v>2</v>
      </c>
      <c r="E27" s="17" t="s">
        <v>233</v>
      </c>
    </row>
    <row r="28" spans="1:16" ht="38.25" x14ac:dyDescent="0.2">
      <c r="A28" s="81"/>
      <c r="B28" s="81"/>
      <c r="C28" s="6" t="s">
        <v>651</v>
      </c>
      <c r="D28" s="10">
        <v>1</v>
      </c>
      <c r="E28" s="17" t="s">
        <v>235</v>
      </c>
      <c r="F28" s="28" t="s">
        <v>21</v>
      </c>
    </row>
    <row r="29" spans="1:16" ht="38.25" x14ac:dyDescent="0.2">
      <c r="A29" s="81"/>
      <c r="B29" s="81"/>
      <c r="C29" s="6" t="s">
        <v>652</v>
      </c>
      <c r="D29" s="10">
        <v>0</v>
      </c>
      <c r="E29" s="17" t="s">
        <v>237</v>
      </c>
    </row>
    <row r="30" spans="1:16" ht="25.5" x14ac:dyDescent="0.2">
      <c r="A30" s="86" t="s">
        <v>653</v>
      </c>
      <c r="B30" s="83" t="s">
        <v>654</v>
      </c>
      <c r="C30" s="6" t="s">
        <v>655</v>
      </c>
      <c r="D30" s="10">
        <v>3</v>
      </c>
      <c r="E30" s="17"/>
    </row>
    <row r="31" spans="1:16" ht="38.25" x14ac:dyDescent="0.2">
      <c r="A31" s="81"/>
      <c r="B31" s="81"/>
      <c r="C31" s="6" t="s">
        <v>656</v>
      </c>
      <c r="D31" s="10">
        <v>2</v>
      </c>
      <c r="E31" s="17" t="s">
        <v>243</v>
      </c>
    </row>
    <row r="32" spans="1:16" ht="38.25" x14ac:dyDescent="0.2">
      <c r="A32" s="81"/>
      <c r="B32" s="81"/>
      <c r="C32" s="6" t="s">
        <v>657</v>
      </c>
      <c r="D32" s="10">
        <v>1</v>
      </c>
      <c r="E32" s="17" t="s">
        <v>245</v>
      </c>
      <c r="F32" s="28" t="s">
        <v>21</v>
      </c>
    </row>
    <row r="33" spans="1:8" ht="38.25" x14ac:dyDescent="0.2">
      <c r="A33" s="81"/>
      <c r="B33" s="81"/>
      <c r="C33" s="6" t="s">
        <v>658</v>
      </c>
      <c r="D33" s="10">
        <v>0</v>
      </c>
      <c r="E33" s="17" t="s">
        <v>247</v>
      </c>
    </row>
    <row r="34" spans="1:8" ht="12.75" x14ac:dyDescent="0.2">
      <c r="A34" s="16"/>
      <c r="B34" s="16"/>
      <c r="C34" s="9"/>
      <c r="E34" s="17"/>
    </row>
    <row r="35" spans="1:8" ht="12.75" x14ac:dyDescent="0.2">
      <c r="A35" s="16"/>
      <c r="B35" s="16"/>
      <c r="C35" s="9"/>
      <c r="E35" s="17"/>
    </row>
    <row r="36" spans="1:8" ht="12.75" x14ac:dyDescent="0.2">
      <c r="A36" s="16"/>
      <c r="B36" s="16"/>
      <c r="C36" s="9"/>
      <c r="E36" s="17"/>
    </row>
    <row r="37" spans="1:8" ht="12.75" x14ac:dyDescent="0.2">
      <c r="A37" s="16"/>
      <c r="B37" s="16"/>
      <c r="C37" s="9"/>
      <c r="E37" s="17"/>
    </row>
    <row r="38" spans="1:8" ht="12.75" x14ac:dyDescent="0.2">
      <c r="A38" s="16"/>
      <c r="B38" s="16"/>
      <c r="C38" s="9"/>
      <c r="E38" s="17"/>
    </row>
    <row r="39" spans="1:8" ht="12.75" x14ac:dyDescent="0.2">
      <c r="A39" s="16"/>
      <c r="B39" s="16"/>
      <c r="C39" s="9"/>
      <c r="E39" s="17"/>
    </row>
    <row r="40" spans="1:8" ht="12.75" x14ac:dyDescent="0.2">
      <c r="A40" s="16"/>
      <c r="B40" s="16"/>
      <c r="C40" s="9"/>
      <c r="E40" s="17"/>
    </row>
    <row r="41" spans="1:8" ht="12.75" x14ac:dyDescent="0.2">
      <c r="A41" s="16"/>
      <c r="B41" s="16"/>
      <c r="C41" s="9"/>
      <c r="E41" s="17"/>
      <c r="G41" s="3"/>
      <c r="H41" s="19"/>
    </row>
    <row r="42" spans="1:8" ht="12.75" x14ac:dyDescent="0.2">
      <c r="A42" s="16"/>
      <c r="B42" s="16"/>
      <c r="C42" s="9"/>
      <c r="E42" s="17"/>
      <c r="G42" s="14"/>
      <c r="H42" s="14"/>
    </row>
    <row r="43" spans="1:8" ht="12.75" x14ac:dyDescent="0.2">
      <c r="A43" s="16"/>
      <c r="B43" s="16"/>
      <c r="C43" s="9"/>
      <c r="E43" s="17"/>
    </row>
    <row r="44" spans="1:8" ht="12.75" x14ac:dyDescent="0.2">
      <c r="A44" s="16"/>
      <c r="B44" s="16"/>
      <c r="C44" s="9"/>
      <c r="E44" s="17"/>
    </row>
    <row r="45" spans="1:8" ht="12.75" x14ac:dyDescent="0.2">
      <c r="A45" s="16"/>
      <c r="B45" s="16"/>
      <c r="C45" s="9"/>
      <c r="E45" s="17"/>
    </row>
    <row r="46" spans="1:8" ht="12.75" x14ac:dyDescent="0.2">
      <c r="A46" s="16"/>
      <c r="B46" s="16"/>
      <c r="C46" s="9"/>
      <c r="E46" s="17"/>
    </row>
    <row r="47" spans="1:8" ht="12.75" x14ac:dyDescent="0.2">
      <c r="A47" s="16"/>
      <c r="B47" s="16"/>
      <c r="C47" s="9"/>
      <c r="E47" s="17"/>
    </row>
    <row r="48" spans="1:8" ht="12.75" x14ac:dyDescent="0.2">
      <c r="A48" s="16"/>
      <c r="B48" s="16"/>
      <c r="C48" s="9"/>
      <c r="E48" s="17"/>
      <c r="G48" s="14"/>
      <c r="H48" s="14"/>
    </row>
    <row r="49" spans="1:8" ht="12.75" x14ac:dyDescent="0.2">
      <c r="A49" s="16"/>
      <c r="B49" s="16"/>
      <c r="C49" s="9"/>
      <c r="E49" s="17"/>
    </row>
    <row r="50" spans="1:8" ht="12.75" x14ac:dyDescent="0.2">
      <c r="A50" s="16"/>
      <c r="B50" s="16"/>
      <c r="C50" s="9"/>
      <c r="E50" s="17"/>
    </row>
    <row r="51" spans="1:8" ht="12.75" x14ac:dyDescent="0.2">
      <c r="A51" s="16"/>
      <c r="B51" s="16"/>
      <c r="C51" s="9"/>
      <c r="E51" s="17"/>
    </row>
    <row r="52" spans="1:8" ht="12.75" x14ac:dyDescent="0.2">
      <c r="A52" s="16"/>
      <c r="B52" s="16"/>
      <c r="C52" s="9"/>
      <c r="E52" s="17"/>
    </row>
    <row r="53" spans="1:8" ht="12.75" x14ac:dyDescent="0.2">
      <c r="A53" s="16"/>
      <c r="B53" s="16"/>
      <c r="C53" s="9"/>
      <c r="E53" s="17"/>
    </row>
    <row r="54" spans="1:8" ht="12.75" x14ac:dyDescent="0.2">
      <c r="A54" s="16"/>
      <c r="B54" s="16"/>
      <c r="C54" s="9"/>
      <c r="E54" s="17"/>
      <c r="G54" s="14"/>
      <c r="H54" s="14"/>
    </row>
    <row r="55" spans="1:8" ht="12.75" x14ac:dyDescent="0.2">
      <c r="A55" s="16"/>
      <c r="B55" s="16"/>
      <c r="C55" s="9"/>
      <c r="E55" s="17"/>
    </row>
    <row r="56" spans="1:8" ht="12.75" x14ac:dyDescent="0.2">
      <c r="A56" s="16"/>
      <c r="B56" s="16"/>
      <c r="C56" s="9"/>
      <c r="E56" s="17"/>
    </row>
    <row r="57" spans="1:8" ht="12.75" x14ac:dyDescent="0.2">
      <c r="A57" s="16"/>
      <c r="B57" s="16"/>
      <c r="C57" s="9"/>
      <c r="E57" s="17"/>
    </row>
    <row r="58" spans="1:8" ht="12.75" x14ac:dyDescent="0.2">
      <c r="A58" s="16"/>
      <c r="B58" s="16"/>
      <c r="C58" s="9"/>
      <c r="E58" s="17"/>
    </row>
    <row r="59" spans="1:8" ht="12.75" x14ac:dyDescent="0.2">
      <c r="A59" s="16"/>
      <c r="B59" s="16"/>
      <c r="C59" s="9"/>
      <c r="E59" s="17"/>
    </row>
    <row r="60" spans="1:8" ht="12.75" x14ac:dyDescent="0.2">
      <c r="A60" s="16"/>
      <c r="B60" s="16"/>
      <c r="C60" s="9"/>
      <c r="E60" s="17"/>
    </row>
    <row r="61" spans="1:8" ht="12.75" x14ac:dyDescent="0.2">
      <c r="A61" s="16"/>
      <c r="B61" s="16"/>
      <c r="C61" s="9"/>
      <c r="E61" s="17"/>
    </row>
    <row r="62" spans="1:8" ht="12.75" x14ac:dyDescent="0.2">
      <c r="A62" s="16"/>
      <c r="B62" s="16"/>
      <c r="C62" s="9"/>
      <c r="E62" s="17"/>
    </row>
    <row r="63" spans="1:8" ht="12.75" x14ac:dyDescent="0.2">
      <c r="A63" s="16"/>
      <c r="B63" s="16"/>
      <c r="C63" s="9"/>
      <c r="E63" s="17"/>
    </row>
    <row r="64" spans="1:8" ht="12.75" x14ac:dyDescent="0.2">
      <c r="A64" s="16"/>
      <c r="B64" s="16"/>
      <c r="C64" s="9"/>
      <c r="E64" s="17"/>
    </row>
    <row r="65" spans="1:5" ht="12.75" x14ac:dyDescent="0.2">
      <c r="A65" s="16"/>
      <c r="B65" s="16"/>
      <c r="C65" s="9"/>
      <c r="E65" s="17"/>
    </row>
    <row r="66" spans="1:5" ht="12.75" x14ac:dyDescent="0.2">
      <c r="A66" s="16"/>
      <c r="B66" s="16"/>
      <c r="C66" s="9"/>
      <c r="E66" s="17"/>
    </row>
    <row r="67" spans="1:5" ht="12.75" x14ac:dyDescent="0.2">
      <c r="A67" s="16"/>
      <c r="B67" s="16"/>
      <c r="C67" s="9"/>
      <c r="E67" s="17"/>
    </row>
    <row r="68" spans="1:5" ht="12.75" x14ac:dyDescent="0.2">
      <c r="A68" s="16"/>
      <c r="B68" s="16"/>
      <c r="C68" s="9"/>
      <c r="E68" s="17"/>
    </row>
    <row r="69" spans="1:5" ht="12.75" x14ac:dyDescent="0.2">
      <c r="A69" s="16"/>
      <c r="B69" s="16"/>
      <c r="C69" s="9"/>
      <c r="E69" s="17"/>
    </row>
    <row r="70" spans="1:5" ht="12.75" x14ac:dyDescent="0.2">
      <c r="A70" s="16"/>
      <c r="B70" s="16"/>
      <c r="C70" s="9"/>
      <c r="E70" s="17"/>
    </row>
    <row r="71" spans="1:5" ht="12.75" x14ac:dyDescent="0.2">
      <c r="A71" s="16"/>
      <c r="B71" s="16"/>
      <c r="C71" s="9"/>
      <c r="E71" s="17"/>
    </row>
    <row r="72" spans="1:5" ht="12.75" x14ac:dyDescent="0.2">
      <c r="A72" s="16"/>
      <c r="B72" s="16"/>
      <c r="C72" s="9"/>
      <c r="E72" s="17"/>
    </row>
    <row r="73" spans="1:5" ht="12.75" x14ac:dyDescent="0.2">
      <c r="A73" s="16"/>
      <c r="B73" s="16"/>
      <c r="C73" s="9"/>
      <c r="E73" s="17"/>
    </row>
    <row r="74" spans="1:5" ht="12.75" x14ac:dyDescent="0.2">
      <c r="A74" s="16"/>
      <c r="B74" s="16"/>
      <c r="C74" s="9"/>
      <c r="E74" s="17"/>
    </row>
    <row r="75" spans="1:5" ht="12.75" x14ac:dyDescent="0.2">
      <c r="A75" s="16"/>
      <c r="B75" s="16"/>
      <c r="C75" s="9"/>
      <c r="E75" s="17"/>
    </row>
    <row r="76" spans="1:5" ht="12.75" x14ac:dyDescent="0.2">
      <c r="A76" s="16"/>
      <c r="B76" s="16"/>
      <c r="C76" s="9"/>
      <c r="E76" s="17"/>
    </row>
    <row r="77" spans="1:5" ht="12.75" x14ac:dyDescent="0.2">
      <c r="A77" s="16"/>
      <c r="B77" s="16"/>
      <c r="C77" s="9"/>
      <c r="E77" s="17"/>
    </row>
    <row r="78" spans="1:5" ht="12.75" x14ac:dyDescent="0.2">
      <c r="A78" s="16"/>
      <c r="B78" s="16"/>
      <c r="C78" s="9"/>
      <c r="E78" s="17"/>
    </row>
    <row r="79" spans="1:5" ht="12.75" x14ac:dyDescent="0.2">
      <c r="A79" s="16"/>
      <c r="B79" s="16"/>
      <c r="C79" s="9"/>
      <c r="E79" s="17"/>
    </row>
    <row r="80" spans="1:5" ht="12.75" x14ac:dyDescent="0.2">
      <c r="A80" s="16"/>
      <c r="B80" s="16"/>
      <c r="C80" s="9"/>
      <c r="E80" s="17"/>
    </row>
    <row r="81" spans="1:7" ht="12.75" x14ac:dyDescent="0.2">
      <c r="A81" s="16"/>
      <c r="B81" s="16"/>
      <c r="C81" s="9"/>
      <c r="E81" s="17"/>
    </row>
    <row r="82" spans="1:7" ht="12.75" x14ac:dyDescent="0.2">
      <c r="A82" s="16"/>
      <c r="B82" s="16"/>
      <c r="C82" s="9"/>
      <c r="E82" s="17"/>
    </row>
    <row r="83" spans="1:7" ht="12.75" x14ac:dyDescent="0.2">
      <c r="A83" s="16"/>
      <c r="B83" s="16"/>
      <c r="C83" s="9"/>
      <c r="E83" s="17"/>
    </row>
    <row r="84" spans="1:7" ht="12.75" x14ac:dyDescent="0.2">
      <c r="A84" s="16"/>
      <c r="B84" s="16"/>
      <c r="C84" s="9"/>
      <c r="E84" s="17"/>
    </row>
    <row r="85" spans="1:7" ht="18" x14ac:dyDescent="0.25">
      <c r="A85" s="16"/>
      <c r="B85" s="16"/>
      <c r="C85" s="9"/>
      <c r="E85" s="17"/>
      <c r="G85" s="20"/>
    </row>
    <row r="86" spans="1:7" ht="12.75" x14ac:dyDescent="0.2">
      <c r="A86" s="16"/>
      <c r="B86" s="16"/>
      <c r="C86" s="9"/>
      <c r="E86" s="17"/>
    </row>
    <row r="87" spans="1:7" ht="12.75" x14ac:dyDescent="0.2">
      <c r="A87" s="16"/>
      <c r="B87" s="16"/>
      <c r="C87" s="9"/>
      <c r="E87" s="17"/>
    </row>
    <row r="88" spans="1:7" ht="12.75" x14ac:dyDescent="0.2">
      <c r="A88" s="16"/>
      <c r="B88" s="16"/>
      <c r="C88" s="9"/>
      <c r="E88" s="17"/>
    </row>
    <row r="89" spans="1:7" ht="12.75" x14ac:dyDescent="0.2">
      <c r="A89" s="16"/>
      <c r="B89" s="16"/>
      <c r="C89" s="9"/>
      <c r="E89" s="17"/>
    </row>
    <row r="90" spans="1:7" ht="12.75" x14ac:dyDescent="0.2">
      <c r="A90" s="16"/>
      <c r="B90" s="16"/>
      <c r="C90" s="9"/>
      <c r="E90" s="17"/>
    </row>
    <row r="91" spans="1:7" ht="12.75" x14ac:dyDescent="0.2">
      <c r="A91" s="16"/>
      <c r="B91" s="16"/>
      <c r="C91" s="9"/>
      <c r="E91" s="17"/>
    </row>
    <row r="92" spans="1:7" ht="12.75" x14ac:dyDescent="0.2">
      <c r="A92" s="16"/>
      <c r="B92" s="16"/>
      <c r="C92" s="9"/>
      <c r="E92" s="17"/>
    </row>
    <row r="93" spans="1:7" ht="12.75" x14ac:dyDescent="0.2">
      <c r="A93" s="16"/>
      <c r="B93" s="16"/>
      <c r="C93" s="9"/>
      <c r="E93" s="17"/>
    </row>
    <row r="94" spans="1:7" ht="12.75" x14ac:dyDescent="0.2">
      <c r="A94" s="16"/>
      <c r="B94" s="16"/>
      <c r="C94" s="9"/>
      <c r="E94" s="17"/>
    </row>
    <row r="95" spans="1:7" ht="12.75" x14ac:dyDescent="0.2">
      <c r="A95" s="16"/>
      <c r="B95" s="16"/>
      <c r="C95" s="9"/>
      <c r="E95" s="17"/>
    </row>
    <row r="96" spans="1:7" ht="12.75" x14ac:dyDescent="0.2">
      <c r="A96" s="16"/>
      <c r="B96" s="16"/>
      <c r="C96" s="9"/>
      <c r="E96" s="17"/>
    </row>
    <row r="97" spans="1:5" ht="12.75" x14ac:dyDescent="0.2">
      <c r="A97" s="16"/>
      <c r="B97" s="16"/>
      <c r="C97" s="9"/>
      <c r="E97" s="17"/>
    </row>
    <row r="98" spans="1:5" ht="12.75" x14ac:dyDescent="0.2">
      <c r="A98" s="16"/>
      <c r="B98" s="16"/>
      <c r="C98" s="9"/>
      <c r="E98" s="17"/>
    </row>
    <row r="99" spans="1:5" ht="12.75" x14ac:dyDescent="0.2">
      <c r="A99" s="16"/>
      <c r="B99" s="16"/>
      <c r="C99" s="9"/>
      <c r="E99" s="17"/>
    </row>
    <row r="100" spans="1:5" ht="12.75" x14ac:dyDescent="0.2">
      <c r="A100" s="16"/>
      <c r="B100" s="16"/>
      <c r="C100" s="9"/>
      <c r="E100" s="17"/>
    </row>
    <row r="101" spans="1:5" ht="12.75" x14ac:dyDescent="0.2">
      <c r="A101" s="16"/>
      <c r="B101" s="16"/>
      <c r="C101" s="9"/>
      <c r="E101" s="17"/>
    </row>
    <row r="102" spans="1:5" ht="12.75" x14ac:dyDescent="0.2">
      <c r="A102" s="16"/>
      <c r="B102" s="16"/>
      <c r="C102" s="9"/>
      <c r="E102" s="17"/>
    </row>
    <row r="103" spans="1:5" ht="12.75" x14ac:dyDescent="0.2">
      <c r="A103" s="16"/>
      <c r="B103" s="16"/>
      <c r="C103" s="9"/>
      <c r="E103" s="17"/>
    </row>
    <row r="104" spans="1:5" ht="12.75" x14ac:dyDescent="0.2">
      <c r="A104" s="16"/>
      <c r="B104" s="16"/>
      <c r="C104" s="9"/>
      <c r="E104" s="17"/>
    </row>
    <row r="105" spans="1:5" ht="12.75" x14ac:dyDescent="0.2">
      <c r="A105" s="16"/>
      <c r="B105" s="16"/>
      <c r="C105" s="9"/>
      <c r="E105" s="17"/>
    </row>
    <row r="106" spans="1:5" ht="12.75" x14ac:dyDescent="0.2">
      <c r="A106" s="16"/>
      <c r="B106" s="16"/>
      <c r="C106" s="9"/>
      <c r="E106" s="17"/>
    </row>
    <row r="107" spans="1:5" ht="12.75" x14ac:dyDescent="0.2">
      <c r="A107" s="16"/>
      <c r="B107" s="16"/>
      <c r="C107" s="9"/>
      <c r="E107" s="17"/>
    </row>
    <row r="108" spans="1:5" ht="12.75" x14ac:dyDescent="0.2">
      <c r="A108" s="16"/>
      <c r="B108" s="16"/>
      <c r="C108" s="9"/>
      <c r="E108" s="17"/>
    </row>
    <row r="109" spans="1:5" ht="12.75" x14ac:dyDescent="0.2">
      <c r="A109" s="16"/>
      <c r="B109" s="16"/>
      <c r="C109" s="9"/>
      <c r="E109" s="17"/>
    </row>
    <row r="110" spans="1:5" ht="12.75" x14ac:dyDescent="0.2">
      <c r="A110" s="16"/>
      <c r="B110" s="16"/>
      <c r="C110" s="9"/>
      <c r="E110" s="17"/>
    </row>
    <row r="111" spans="1:5" ht="12.75" x14ac:dyDescent="0.2">
      <c r="A111" s="16"/>
      <c r="B111" s="16"/>
      <c r="C111" s="9"/>
      <c r="E111" s="17"/>
    </row>
    <row r="112" spans="1:5" ht="12.75" x14ac:dyDescent="0.2">
      <c r="A112" s="16"/>
      <c r="B112" s="16"/>
      <c r="C112" s="9"/>
      <c r="E112" s="17"/>
    </row>
    <row r="113" spans="1:5" ht="12.75" x14ac:dyDescent="0.2">
      <c r="A113" s="16"/>
      <c r="B113" s="16"/>
      <c r="C113" s="9"/>
      <c r="E113" s="17"/>
    </row>
    <row r="114" spans="1:5" ht="12.75" x14ac:dyDescent="0.2">
      <c r="A114" s="16"/>
      <c r="B114" s="16"/>
      <c r="C114" s="9"/>
      <c r="E114" s="17"/>
    </row>
    <row r="115" spans="1:5" ht="12.75" x14ac:dyDescent="0.2">
      <c r="A115" s="16"/>
      <c r="B115" s="16"/>
      <c r="C115" s="9"/>
      <c r="E115" s="17"/>
    </row>
    <row r="116" spans="1:5" ht="12.75" x14ac:dyDescent="0.2">
      <c r="A116" s="16"/>
      <c r="B116" s="16"/>
      <c r="C116" s="9"/>
      <c r="E116" s="17"/>
    </row>
    <row r="117" spans="1:5" ht="12.75" x14ac:dyDescent="0.2">
      <c r="A117" s="16"/>
      <c r="B117" s="16"/>
      <c r="C117" s="9"/>
      <c r="E117" s="17"/>
    </row>
    <row r="118" spans="1:5" ht="12.75" x14ac:dyDescent="0.2">
      <c r="A118" s="16"/>
      <c r="B118" s="16"/>
      <c r="C118" s="9"/>
      <c r="E118" s="17"/>
    </row>
    <row r="119" spans="1:5" ht="12.75" x14ac:dyDescent="0.2">
      <c r="A119" s="16"/>
      <c r="B119" s="16"/>
      <c r="C119" s="9"/>
      <c r="E119" s="17"/>
    </row>
    <row r="120" spans="1:5" ht="12.75" x14ac:dyDescent="0.2">
      <c r="A120" s="16"/>
      <c r="B120" s="16"/>
      <c r="C120" s="9"/>
      <c r="E120" s="17"/>
    </row>
    <row r="121" spans="1:5" ht="12.75" x14ac:dyDescent="0.2">
      <c r="A121" s="16"/>
      <c r="B121" s="16"/>
      <c r="C121" s="9"/>
      <c r="E121" s="17"/>
    </row>
    <row r="122" spans="1:5" ht="12.75" x14ac:dyDescent="0.2">
      <c r="A122" s="16"/>
      <c r="B122" s="16"/>
      <c r="C122" s="9"/>
      <c r="E122" s="17"/>
    </row>
    <row r="123" spans="1:5" ht="12.75" x14ac:dyDescent="0.2">
      <c r="A123" s="16"/>
      <c r="B123" s="16"/>
      <c r="C123" s="9"/>
      <c r="E123" s="17"/>
    </row>
    <row r="124" spans="1:5" ht="12.75" x14ac:dyDescent="0.2">
      <c r="A124" s="16"/>
      <c r="B124" s="16"/>
      <c r="C124" s="9"/>
      <c r="E124" s="17"/>
    </row>
    <row r="125" spans="1:5" ht="12.75" x14ac:dyDescent="0.2">
      <c r="A125" s="16"/>
      <c r="B125" s="16"/>
      <c r="C125" s="9"/>
      <c r="E125" s="17"/>
    </row>
    <row r="126" spans="1:5" ht="12.75" x14ac:dyDescent="0.2">
      <c r="A126" s="16"/>
      <c r="B126" s="16"/>
      <c r="C126" s="9"/>
      <c r="E126" s="17"/>
    </row>
    <row r="127" spans="1:5" ht="12.75" x14ac:dyDescent="0.2">
      <c r="A127" s="16"/>
      <c r="B127" s="16"/>
      <c r="C127" s="9"/>
      <c r="E127" s="17"/>
    </row>
    <row r="128" spans="1:5" ht="12.75" x14ac:dyDescent="0.2">
      <c r="A128" s="16"/>
      <c r="B128" s="16"/>
      <c r="C128" s="9"/>
      <c r="E128" s="17"/>
    </row>
    <row r="129" spans="1:5" ht="12.75" x14ac:dyDescent="0.2">
      <c r="A129" s="16"/>
      <c r="B129" s="16"/>
      <c r="C129" s="9"/>
      <c r="E129" s="17"/>
    </row>
    <row r="130" spans="1:5" ht="12.75" x14ac:dyDescent="0.2">
      <c r="A130" s="16"/>
      <c r="B130" s="16"/>
      <c r="C130" s="9"/>
      <c r="E130" s="17"/>
    </row>
    <row r="131" spans="1:5" ht="12.75" x14ac:dyDescent="0.2">
      <c r="A131" s="16"/>
      <c r="B131" s="16"/>
      <c r="C131" s="9"/>
      <c r="E131" s="17"/>
    </row>
    <row r="132" spans="1:5" ht="12.75" x14ac:dyDescent="0.2">
      <c r="A132" s="16"/>
      <c r="B132" s="16"/>
      <c r="C132" s="9"/>
      <c r="E132" s="17"/>
    </row>
    <row r="133" spans="1:5" ht="12.75" x14ac:dyDescent="0.2">
      <c r="A133" s="16"/>
      <c r="B133" s="16"/>
      <c r="C133" s="9"/>
      <c r="E133" s="17"/>
    </row>
    <row r="134" spans="1:5" ht="12.75" x14ac:dyDescent="0.2">
      <c r="A134" s="16"/>
      <c r="B134" s="16"/>
      <c r="C134" s="9"/>
      <c r="E134" s="17"/>
    </row>
    <row r="135" spans="1:5" ht="12.75" x14ac:dyDescent="0.2">
      <c r="A135" s="16"/>
      <c r="B135" s="16"/>
      <c r="C135" s="9"/>
      <c r="E135" s="17"/>
    </row>
    <row r="136" spans="1:5" ht="12.75" x14ac:dyDescent="0.2">
      <c r="A136" s="16"/>
      <c r="B136" s="16"/>
      <c r="C136" s="9"/>
      <c r="E136" s="17"/>
    </row>
    <row r="137" spans="1:5" ht="12.75" x14ac:dyDescent="0.2">
      <c r="A137" s="16"/>
      <c r="B137" s="16"/>
      <c r="C137" s="9"/>
      <c r="E137" s="17"/>
    </row>
    <row r="138" spans="1:5" ht="12.75" x14ac:dyDescent="0.2">
      <c r="A138" s="16"/>
      <c r="B138" s="16"/>
      <c r="C138" s="9"/>
      <c r="E138" s="17"/>
    </row>
    <row r="139" spans="1:5" ht="12.75" x14ac:dyDescent="0.2">
      <c r="A139" s="16"/>
      <c r="B139" s="16"/>
      <c r="C139" s="9"/>
      <c r="E139" s="17"/>
    </row>
    <row r="140" spans="1:5" ht="12.75" x14ac:dyDescent="0.2">
      <c r="A140" s="16"/>
      <c r="B140" s="16"/>
      <c r="C140" s="9"/>
      <c r="E140" s="17"/>
    </row>
    <row r="141" spans="1:5" ht="12.75" x14ac:dyDescent="0.2">
      <c r="A141" s="16"/>
      <c r="B141" s="16"/>
      <c r="C141" s="9"/>
      <c r="E141" s="17"/>
    </row>
    <row r="142" spans="1:5" ht="12.75" x14ac:dyDescent="0.2">
      <c r="A142" s="16"/>
      <c r="B142" s="16"/>
      <c r="C142" s="9"/>
      <c r="E142" s="17"/>
    </row>
    <row r="143" spans="1:5" ht="12.75" x14ac:dyDescent="0.2">
      <c r="A143" s="16"/>
      <c r="B143" s="16"/>
      <c r="C143" s="9"/>
      <c r="E143" s="17"/>
    </row>
    <row r="144" spans="1:5" ht="12.75" x14ac:dyDescent="0.2">
      <c r="A144" s="16"/>
      <c r="B144" s="16"/>
      <c r="C144" s="9"/>
      <c r="E144" s="17"/>
    </row>
    <row r="145" spans="1:5" ht="12.75" x14ac:dyDescent="0.2">
      <c r="A145" s="16"/>
      <c r="B145" s="16"/>
      <c r="C145" s="9"/>
      <c r="E145" s="17"/>
    </row>
    <row r="146" spans="1:5" ht="12.75" x14ac:dyDescent="0.2">
      <c r="A146" s="16"/>
      <c r="B146" s="16"/>
      <c r="C146" s="9"/>
      <c r="E146" s="17"/>
    </row>
    <row r="147" spans="1:5" ht="12.75" x14ac:dyDescent="0.2">
      <c r="A147" s="16"/>
      <c r="B147" s="16"/>
      <c r="C147" s="9"/>
      <c r="E147" s="17"/>
    </row>
    <row r="148" spans="1:5" ht="12.75" x14ac:dyDescent="0.2">
      <c r="A148" s="16"/>
      <c r="B148" s="16"/>
      <c r="C148" s="9"/>
      <c r="E148" s="17"/>
    </row>
    <row r="149" spans="1:5" ht="12.75" x14ac:dyDescent="0.2">
      <c r="A149" s="16"/>
      <c r="B149" s="16"/>
      <c r="C149" s="9"/>
      <c r="E149" s="17"/>
    </row>
    <row r="150" spans="1:5" ht="12.75" x14ac:dyDescent="0.2">
      <c r="A150" s="16"/>
      <c r="B150" s="16"/>
      <c r="C150" s="9"/>
      <c r="E150" s="17"/>
    </row>
    <row r="151" spans="1:5" ht="12.75" x14ac:dyDescent="0.2">
      <c r="A151" s="16"/>
      <c r="B151" s="16"/>
      <c r="C151" s="9"/>
      <c r="E151" s="17"/>
    </row>
    <row r="152" spans="1:5" ht="12.75" x14ac:dyDescent="0.2">
      <c r="A152" s="16"/>
      <c r="B152" s="16"/>
      <c r="C152" s="9"/>
      <c r="E152" s="17"/>
    </row>
    <row r="153" spans="1:5" ht="12.75" x14ac:dyDescent="0.2">
      <c r="A153" s="16"/>
      <c r="B153" s="16"/>
      <c r="C153" s="9"/>
      <c r="E153" s="17"/>
    </row>
    <row r="154" spans="1:5" ht="12.75" x14ac:dyDescent="0.2">
      <c r="A154" s="16"/>
      <c r="B154" s="16"/>
      <c r="C154" s="9"/>
      <c r="E154" s="17"/>
    </row>
    <row r="155" spans="1:5" ht="12.75" x14ac:dyDescent="0.2">
      <c r="A155" s="16"/>
      <c r="B155" s="16"/>
      <c r="C155" s="9"/>
      <c r="E155" s="17"/>
    </row>
    <row r="156" spans="1:5" ht="12.75" x14ac:dyDescent="0.2">
      <c r="A156" s="16"/>
      <c r="B156" s="16"/>
      <c r="C156" s="9"/>
      <c r="E156" s="17"/>
    </row>
    <row r="157" spans="1:5" ht="12.75" x14ac:dyDescent="0.2">
      <c r="A157" s="16"/>
      <c r="B157" s="16"/>
      <c r="C157" s="9"/>
      <c r="E157" s="17"/>
    </row>
    <row r="158" spans="1:5" ht="12.75" x14ac:dyDescent="0.2">
      <c r="A158" s="16"/>
      <c r="B158" s="16"/>
      <c r="C158" s="9"/>
      <c r="E158" s="17"/>
    </row>
    <row r="159" spans="1:5" ht="12.75" x14ac:dyDescent="0.2">
      <c r="A159" s="16"/>
      <c r="B159" s="16"/>
      <c r="C159" s="9"/>
      <c r="E159" s="17"/>
    </row>
    <row r="160" spans="1:5" ht="12.75" x14ac:dyDescent="0.2">
      <c r="A160" s="16"/>
      <c r="B160" s="16"/>
      <c r="C160" s="9"/>
      <c r="E160" s="17"/>
    </row>
    <row r="161" spans="1:5" ht="12.75" x14ac:dyDescent="0.2">
      <c r="A161" s="16"/>
      <c r="B161" s="16"/>
      <c r="C161" s="9"/>
      <c r="E161" s="17"/>
    </row>
    <row r="162" spans="1:5" ht="12.75" x14ac:dyDescent="0.2">
      <c r="A162" s="16"/>
      <c r="B162" s="16"/>
      <c r="C162" s="9"/>
      <c r="E162" s="17"/>
    </row>
    <row r="163" spans="1:5" ht="12.75" x14ac:dyDescent="0.2">
      <c r="A163" s="16"/>
      <c r="B163" s="16"/>
      <c r="C163" s="9"/>
      <c r="E163" s="17"/>
    </row>
    <row r="164" spans="1:5" ht="12.75" x14ac:dyDescent="0.2">
      <c r="A164" s="16"/>
      <c r="B164" s="16"/>
      <c r="C164" s="9"/>
      <c r="E164" s="17"/>
    </row>
    <row r="165" spans="1:5" ht="12.75" x14ac:dyDescent="0.2">
      <c r="A165" s="16"/>
      <c r="B165" s="16"/>
      <c r="C165" s="9"/>
      <c r="E165" s="17"/>
    </row>
    <row r="166" spans="1:5" ht="12.75" x14ac:dyDescent="0.2">
      <c r="A166" s="16"/>
      <c r="B166" s="16"/>
      <c r="C166" s="9"/>
      <c r="E166" s="17"/>
    </row>
    <row r="167" spans="1:5" ht="12.75" x14ac:dyDescent="0.2">
      <c r="A167" s="16"/>
      <c r="B167" s="16"/>
      <c r="C167" s="9"/>
      <c r="E167" s="17"/>
    </row>
    <row r="168" spans="1:5" ht="12.75" x14ac:dyDescent="0.2">
      <c r="A168" s="16"/>
      <c r="B168" s="16"/>
      <c r="C168" s="9"/>
      <c r="E168" s="17"/>
    </row>
    <row r="169" spans="1:5" ht="12.75" x14ac:dyDescent="0.2">
      <c r="A169" s="16"/>
      <c r="B169" s="16"/>
      <c r="C169" s="9"/>
      <c r="E169" s="17"/>
    </row>
    <row r="170" spans="1:5" ht="12.75" x14ac:dyDescent="0.2">
      <c r="A170" s="16"/>
      <c r="B170" s="16"/>
      <c r="C170" s="9"/>
      <c r="E170" s="17"/>
    </row>
    <row r="171" spans="1:5" ht="12.75" x14ac:dyDescent="0.2">
      <c r="A171" s="16"/>
      <c r="B171" s="16"/>
      <c r="C171" s="9"/>
      <c r="E171" s="17"/>
    </row>
    <row r="172" spans="1:5" ht="12.75" x14ac:dyDescent="0.2">
      <c r="A172" s="16"/>
      <c r="B172" s="16"/>
      <c r="C172" s="9"/>
      <c r="E172" s="17"/>
    </row>
    <row r="173" spans="1:5" ht="12.75" x14ac:dyDescent="0.2">
      <c r="A173" s="16"/>
      <c r="B173" s="16"/>
      <c r="C173" s="9"/>
      <c r="E173" s="17"/>
    </row>
    <row r="174" spans="1:5" ht="12.75" x14ac:dyDescent="0.2">
      <c r="A174" s="16"/>
      <c r="B174" s="16"/>
      <c r="C174" s="9"/>
      <c r="E174" s="17"/>
    </row>
    <row r="175" spans="1:5" ht="12.75" x14ac:dyDescent="0.2">
      <c r="A175" s="16"/>
      <c r="B175" s="16"/>
      <c r="C175" s="9"/>
      <c r="E175" s="17"/>
    </row>
    <row r="176" spans="1:5" ht="12.75" x14ac:dyDescent="0.2">
      <c r="A176" s="16"/>
      <c r="B176" s="16"/>
      <c r="C176" s="9"/>
      <c r="E176" s="17"/>
    </row>
    <row r="177" spans="1:5" ht="12.75" x14ac:dyDescent="0.2">
      <c r="A177" s="16"/>
      <c r="B177" s="16"/>
      <c r="C177" s="9"/>
      <c r="E177" s="17"/>
    </row>
    <row r="178" spans="1:5" ht="12.75" x14ac:dyDescent="0.2">
      <c r="A178" s="16"/>
      <c r="B178" s="16"/>
      <c r="C178" s="9"/>
      <c r="E178" s="17"/>
    </row>
    <row r="179" spans="1:5" ht="12.75" x14ac:dyDescent="0.2">
      <c r="A179" s="16"/>
      <c r="B179" s="16"/>
      <c r="C179" s="9"/>
      <c r="E179" s="17"/>
    </row>
    <row r="180" spans="1:5" ht="12.75" x14ac:dyDescent="0.2">
      <c r="A180" s="16"/>
      <c r="B180" s="16"/>
      <c r="C180" s="9"/>
      <c r="E180" s="17"/>
    </row>
    <row r="181" spans="1:5" ht="12.75" x14ac:dyDescent="0.2">
      <c r="A181" s="16"/>
      <c r="B181" s="16"/>
      <c r="C181" s="9"/>
      <c r="E181" s="17"/>
    </row>
    <row r="182" spans="1:5" ht="12.75" x14ac:dyDescent="0.2">
      <c r="A182" s="16"/>
      <c r="B182" s="16"/>
      <c r="C182" s="9"/>
      <c r="E182" s="17"/>
    </row>
    <row r="183" spans="1:5" ht="12.75" x14ac:dyDescent="0.2">
      <c r="A183" s="16"/>
      <c r="B183" s="16"/>
      <c r="C183" s="9"/>
      <c r="E183" s="17"/>
    </row>
    <row r="184" spans="1:5" ht="12.75" x14ac:dyDescent="0.2">
      <c r="A184" s="16"/>
      <c r="B184" s="16"/>
      <c r="C184" s="9"/>
      <c r="E184" s="17"/>
    </row>
    <row r="185" spans="1:5" ht="12.75" x14ac:dyDescent="0.2">
      <c r="A185" s="16"/>
      <c r="B185" s="16"/>
      <c r="C185" s="9"/>
      <c r="E185" s="17"/>
    </row>
    <row r="186" spans="1:5" ht="12.75" x14ac:dyDescent="0.2">
      <c r="A186" s="16"/>
      <c r="B186" s="16"/>
      <c r="C186" s="9"/>
      <c r="E186" s="17"/>
    </row>
    <row r="187" spans="1:5" ht="12.75" x14ac:dyDescent="0.2">
      <c r="A187" s="16"/>
      <c r="B187" s="16"/>
      <c r="C187" s="9"/>
      <c r="E187" s="17"/>
    </row>
    <row r="188" spans="1:5" ht="12.75" x14ac:dyDescent="0.2">
      <c r="A188" s="16"/>
      <c r="B188" s="16"/>
      <c r="C188" s="9"/>
      <c r="E188" s="17"/>
    </row>
    <row r="189" spans="1:5" ht="12.75" x14ac:dyDescent="0.2">
      <c r="A189" s="16"/>
      <c r="B189" s="16"/>
      <c r="C189" s="9"/>
      <c r="E189" s="17"/>
    </row>
    <row r="190" spans="1:5" ht="12.75" x14ac:dyDescent="0.2">
      <c r="A190" s="16"/>
      <c r="B190" s="16"/>
      <c r="C190" s="9"/>
      <c r="E190" s="17"/>
    </row>
    <row r="191" spans="1:5" ht="12.75" x14ac:dyDescent="0.2">
      <c r="A191" s="16"/>
      <c r="B191" s="16"/>
      <c r="C191" s="9"/>
      <c r="E191" s="17"/>
    </row>
    <row r="192" spans="1:5" ht="12.75" x14ac:dyDescent="0.2">
      <c r="A192" s="16"/>
      <c r="B192" s="16"/>
      <c r="C192" s="9"/>
      <c r="E192" s="17"/>
    </row>
    <row r="193" spans="1:5" ht="12.75" x14ac:dyDescent="0.2">
      <c r="A193" s="16"/>
      <c r="B193" s="16"/>
      <c r="C193" s="9"/>
      <c r="E193" s="17"/>
    </row>
    <row r="194" spans="1:5" ht="12.75" x14ac:dyDescent="0.2">
      <c r="A194" s="16"/>
      <c r="B194" s="16"/>
      <c r="C194" s="9"/>
      <c r="E194" s="17"/>
    </row>
    <row r="195" spans="1:5" ht="12.75" x14ac:dyDescent="0.2">
      <c r="A195" s="16"/>
      <c r="B195" s="16"/>
      <c r="C195" s="9"/>
      <c r="E195" s="17"/>
    </row>
    <row r="196" spans="1:5" ht="12.75" x14ac:dyDescent="0.2">
      <c r="A196" s="16"/>
      <c r="B196" s="16"/>
      <c r="C196" s="9"/>
      <c r="E196" s="17"/>
    </row>
    <row r="197" spans="1:5" ht="12.75" x14ac:dyDescent="0.2">
      <c r="A197" s="16"/>
      <c r="B197" s="16"/>
      <c r="C197" s="9"/>
      <c r="E197" s="17"/>
    </row>
    <row r="198" spans="1:5" ht="12.75" x14ac:dyDescent="0.2">
      <c r="A198" s="16"/>
      <c r="B198" s="16"/>
      <c r="C198" s="9"/>
      <c r="E198" s="17"/>
    </row>
    <row r="199" spans="1:5" ht="12.75" x14ac:dyDescent="0.2">
      <c r="A199" s="16"/>
      <c r="B199" s="16"/>
      <c r="C199" s="9"/>
      <c r="E199" s="17"/>
    </row>
    <row r="200" spans="1:5" ht="12.75" x14ac:dyDescent="0.2">
      <c r="A200" s="16"/>
      <c r="B200" s="16"/>
      <c r="C200" s="9"/>
      <c r="E200" s="17"/>
    </row>
    <row r="201" spans="1:5" ht="12.75" x14ac:dyDescent="0.2">
      <c r="A201" s="16"/>
      <c r="B201" s="16"/>
      <c r="C201" s="9"/>
      <c r="E201" s="17"/>
    </row>
    <row r="202" spans="1:5" ht="12.75" x14ac:dyDescent="0.2">
      <c r="A202" s="16"/>
      <c r="B202" s="16"/>
      <c r="C202" s="9"/>
      <c r="E202" s="17"/>
    </row>
    <row r="203" spans="1:5" ht="12.75" x14ac:dyDescent="0.2">
      <c r="A203" s="16"/>
      <c r="B203" s="16"/>
      <c r="C203" s="9"/>
      <c r="E203" s="17"/>
    </row>
    <row r="204" spans="1:5" ht="12.75" x14ac:dyDescent="0.2">
      <c r="A204" s="16"/>
      <c r="B204" s="16"/>
      <c r="C204" s="9"/>
      <c r="E204" s="17"/>
    </row>
    <row r="205" spans="1:5" ht="12.75" x14ac:dyDescent="0.2">
      <c r="A205" s="16"/>
      <c r="B205" s="16"/>
      <c r="C205" s="9"/>
      <c r="E205" s="17"/>
    </row>
    <row r="206" spans="1:5" ht="12.75" x14ac:dyDescent="0.2">
      <c r="A206" s="16"/>
      <c r="B206" s="16"/>
      <c r="C206" s="9"/>
      <c r="E206" s="17"/>
    </row>
    <row r="207" spans="1:5" ht="12.75" x14ac:dyDescent="0.2">
      <c r="A207" s="16"/>
      <c r="B207" s="16"/>
      <c r="C207" s="9"/>
      <c r="E207" s="17"/>
    </row>
    <row r="208" spans="1:5" ht="12.75" x14ac:dyDescent="0.2">
      <c r="A208" s="16"/>
      <c r="B208" s="16"/>
      <c r="C208" s="9"/>
      <c r="E208" s="17"/>
    </row>
    <row r="209" spans="1:5" ht="12.75" x14ac:dyDescent="0.2">
      <c r="A209" s="16"/>
      <c r="B209" s="16"/>
      <c r="C209" s="9"/>
      <c r="E209" s="17"/>
    </row>
    <row r="210" spans="1:5" ht="12.75" x14ac:dyDescent="0.2">
      <c r="A210" s="16"/>
      <c r="B210" s="16"/>
      <c r="C210" s="9"/>
      <c r="E210" s="17"/>
    </row>
    <row r="211" spans="1:5" ht="12.75" x14ac:dyDescent="0.2">
      <c r="A211" s="16"/>
      <c r="B211" s="16"/>
      <c r="C211" s="9"/>
      <c r="E211" s="17"/>
    </row>
    <row r="212" spans="1:5" ht="12.75" x14ac:dyDescent="0.2">
      <c r="A212" s="16"/>
      <c r="B212" s="16"/>
      <c r="C212" s="9"/>
      <c r="E212" s="17"/>
    </row>
    <row r="213" spans="1:5" ht="12.75" x14ac:dyDescent="0.2">
      <c r="A213" s="16"/>
      <c r="B213" s="16"/>
      <c r="C213" s="9"/>
      <c r="E213" s="17"/>
    </row>
    <row r="214" spans="1:5" ht="12.75" x14ac:dyDescent="0.2">
      <c r="A214" s="16"/>
      <c r="B214" s="16"/>
      <c r="C214" s="9"/>
      <c r="E214" s="17"/>
    </row>
    <row r="215" spans="1:5" ht="12.75" x14ac:dyDescent="0.2">
      <c r="A215" s="16"/>
      <c r="B215" s="16"/>
      <c r="C215" s="9"/>
      <c r="E215" s="17"/>
    </row>
    <row r="216" spans="1:5" ht="12.75" x14ac:dyDescent="0.2">
      <c r="A216" s="16"/>
      <c r="B216" s="16"/>
      <c r="C216" s="9"/>
      <c r="E216" s="17"/>
    </row>
    <row r="217" spans="1:5" ht="12.75" x14ac:dyDescent="0.2">
      <c r="A217" s="16"/>
      <c r="B217" s="16"/>
      <c r="C217" s="9"/>
      <c r="E217" s="17"/>
    </row>
    <row r="218" spans="1:5" ht="12.75" x14ac:dyDescent="0.2">
      <c r="A218" s="16"/>
      <c r="B218" s="16"/>
      <c r="C218" s="9"/>
      <c r="E218" s="17"/>
    </row>
    <row r="219" spans="1:5" ht="12.75" x14ac:dyDescent="0.2">
      <c r="A219" s="16"/>
      <c r="B219" s="16"/>
      <c r="C219" s="9"/>
      <c r="E219" s="17"/>
    </row>
    <row r="220" spans="1:5" ht="12.75" x14ac:dyDescent="0.2">
      <c r="A220" s="16"/>
      <c r="B220" s="16"/>
      <c r="C220" s="9"/>
      <c r="E220" s="17"/>
    </row>
    <row r="221" spans="1:5" ht="12.75" x14ac:dyDescent="0.2">
      <c r="A221" s="16"/>
      <c r="B221" s="16"/>
      <c r="C221" s="9"/>
      <c r="E221" s="17"/>
    </row>
    <row r="222" spans="1:5" ht="12.75" x14ac:dyDescent="0.2">
      <c r="A222" s="16"/>
      <c r="B222" s="16"/>
      <c r="C222" s="9"/>
      <c r="E222" s="17"/>
    </row>
    <row r="223" spans="1:5" ht="12.75" x14ac:dyDescent="0.2">
      <c r="A223" s="16"/>
      <c r="B223" s="16"/>
      <c r="C223" s="9"/>
      <c r="E223" s="17"/>
    </row>
    <row r="224" spans="1:5" ht="12.75" x14ac:dyDescent="0.2">
      <c r="A224" s="16"/>
      <c r="B224" s="16"/>
      <c r="C224" s="9"/>
      <c r="E224" s="17"/>
    </row>
    <row r="225" spans="1:5" ht="12.75" x14ac:dyDescent="0.2">
      <c r="A225" s="16"/>
      <c r="B225" s="16"/>
      <c r="C225" s="9"/>
      <c r="E225" s="17"/>
    </row>
    <row r="226" spans="1:5" ht="12.75" x14ac:dyDescent="0.2">
      <c r="A226" s="16"/>
      <c r="B226" s="16"/>
      <c r="C226" s="9"/>
      <c r="E226" s="17"/>
    </row>
    <row r="227" spans="1:5" ht="12.75" x14ac:dyDescent="0.2">
      <c r="A227" s="16"/>
      <c r="B227" s="16"/>
      <c r="C227" s="9"/>
      <c r="E227" s="17"/>
    </row>
    <row r="228" spans="1:5" ht="12.75" x14ac:dyDescent="0.2">
      <c r="A228" s="16"/>
      <c r="B228" s="16"/>
      <c r="C228" s="9"/>
      <c r="E228" s="17"/>
    </row>
    <row r="229" spans="1:5" ht="12.75" x14ac:dyDescent="0.2">
      <c r="A229" s="16"/>
      <c r="B229" s="16"/>
      <c r="C229" s="9"/>
      <c r="E229" s="17"/>
    </row>
    <row r="230" spans="1:5" ht="12.75" x14ac:dyDescent="0.2">
      <c r="A230" s="16"/>
      <c r="B230" s="16"/>
      <c r="C230" s="9"/>
      <c r="E230" s="17"/>
    </row>
    <row r="231" spans="1:5" ht="12.75" x14ac:dyDescent="0.2">
      <c r="A231" s="16"/>
      <c r="B231" s="16"/>
      <c r="C231" s="9"/>
      <c r="E231" s="17"/>
    </row>
    <row r="232" spans="1:5" ht="12.75" x14ac:dyDescent="0.2">
      <c r="A232" s="16"/>
      <c r="B232" s="16"/>
      <c r="C232" s="9"/>
      <c r="E232" s="17"/>
    </row>
    <row r="233" spans="1:5" ht="12.75" x14ac:dyDescent="0.2">
      <c r="A233" s="16"/>
      <c r="B233" s="16"/>
      <c r="C233" s="9"/>
      <c r="E233" s="17"/>
    </row>
    <row r="234" spans="1:5" ht="12.75" x14ac:dyDescent="0.2">
      <c r="A234" s="16"/>
      <c r="B234" s="16"/>
      <c r="C234" s="9"/>
      <c r="E234" s="17"/>
    </row>
    <row r="235" spans="1:5" ht="12.75" x14ac:dyDescent="0.2">
      <c r="A235" s="16"/>
      <c r="B235" s="16"/>
      <c r="C235" s="9"/>
      <c r="E235" s="17"/>
    </row>
    <row r="236" spans="1:5" ht="12.75" x14ac:dyDescent="0.2">
      <c r="A236" s="16"/>
      <c r="B236" s="16"/>
      <c r="C236" s="9"/>
      <c r="E236" s="17"/>
    </row>
    <row r="237" spans="1:5" ht="12.75" x14ac:dyDescent="0.2">
      <c r="A237" s="16"/>
      <c r="B237" s="16"/>
      <c r="C237" s="9"/>
      <c r="E237" s="17"/>
    </row>
    <row r="238" spans="1:5" ht="12.75" x14ac:dyDescent="0.2">
      <c r="A238" s="16"/>
      <c r="B238" s="16"/>
      <c r="C238" s="9"/>
      <c r="E238" s="17"/>
    </row>
    <row r="239" spans="1:5" ht="12.75" x14ac:dyDescent="0.2">
      <c r="A239" s="16"/>
      <c r="B239" s="16"/>
      <c r="C239" s="9"/>
      <c r="E239" s="17"/>
    </row>
    <row r="240" spans="1:5" ht="12.75" x14ac:dyDescent="0.2">
      <c r="A240" s="16"/>
      <c r="B240" s="16"/>
      <c r="C240" s="9"/>
      <c r="E240" s="17"/>
    </row>
    <row r="241" spans="1:5" ht="12.75" x14ac:dyDescent="0.2">
      <c r="A241" s="16"/>
      <c r="B241" s="16"/>
      <c r="C241" s="9"/>
      <c r="E241" s="17"/>
    </row>
    <row r="242" spans="1:5" ht="12.75" x14ac:dyDescent="0.2">
      <c r="A242" s="16"/>
      <c r="B242" s="16"/>
      <c r="C242" s="9"/>
      <c r="E242" s="17"/>
    </row>
    <row r="243" spans="1:5" ht="12.75" x14ac:dyDescent="0.2">
      <c r="A243" s="16"/>
      <c r="B243" s="16"/>
      <c r="C243" s="9"/>
      <c r="E243" s="17"/>
    </row>
    <row r="244" spans="1:5" ht="12.75" x14ac:dyDescent="0.2">
      <c r="A244" s="16"/>
      <c r="B244" s="16"/>
      <c r="C244" s="9"/>
      <c r="E244" s="17"/>
    </row>
    <row r="245" spans="1:5" ht="12.75" x14ac:dyDescent="0.2">
      <c r="A245" s="16"/>
      <c r="B245" s="16"/>
      <c r="C245" s="9"/>
      <c r="E245" s="17"/>
    </row>
    <row r="246" spans="1:5" ht="12.75" x14ac:dyDescent="0.2">
      <c r="A246" s="16"/>
      <c r="B246" s="16"/>
      <c r="C246" s="9"/>
      <c r="E246" s="17"/>
    </row>
    <row r="247" spans="1:5" ht="12.75" x14ac:dyDescent="0.2">
      <c r="A247" s="16"/>
      <c r="B247" s="16"/>
      <c r="C247" s="9"/>
      <c r="E247" s="17"/>
    </row>
    <row r="248" spans="1:5" ht="12.75" x14ac:dyDescent="0.2">
      <c r="A248" s="16"/>
      <c r="B248" s="16"/>
      <c r="C248" s="9"/>
      <c r="E248" s="17"/>
    </row>
    <row r="249" spans="1:5" ht="12.75" x14ac:dyDescent="0.2">
      <c r="A249" s="16"/>
      <c r="B249" s="16"/>
      <c r="C249" s="9"/>
      <c r="E249" s="17"/>
    </row>
    <row r="250" spans="1:5" ht="12.75" x14ac:dyDescent="0.2">
      <c r="A250" s="16"/>
      <c r="B250" s="16"/>
      <c r="C250" s="9"/>
      <c r="E250" s="17"/>
    </row>
    <row r="251" spans="1:5" ht="12.75" x14ac:dyDescent="0.2">
      <c r="A251" s="16"/>
      <c r="B251" s="16"/>
      <c r="C251" s="9"/>
      <c r="E251" s="17"/>
    </row>
    <row r="252" spans="1:5" ht="12.75" x14ac:dyDescent="0.2">
      <c r="A252" s="16"/>
      <c r="B252" s="16"/>
      <c r="C252" s="9"/>
      <c r="E252" s="17"/>
    </row>
    <row r="253" spans="1:5" ht="12.75" x14ac:dyDescent="0.2">
      <c r="A253" s="16"/>
      <c r="B253" s="16"/>
      <c r="C253" s="9"/>
      <c r="E253" s="17"/>
    </row>
    <row r="254" spans="1:5" ht="12.75" x14ac:dyDescent="0.2">
      <c r="A254" s="16"/>
      <c r="B254" s="16"/>
      <c r="C254" s="9"/>
      <c r="E254" s="17"/>
    </row>
    <row r="255" spans="1:5" ht="12.75" x14ac:dyDescent="0.2">
      <c r="A255" s="16"/>
      <c r="B255" s="16"/>
      <c r="C255" s="9"/>
      <c r="E255" s="17"/>
    </row>
    <row r="256" spans="1:5" ht="12.75" x14ac:dyDescent="0.2">
      <c r="A256" s="16"/>
      <c r="B256" s="16"/>
      <c r="C256" s="9"/>
      <c r="E256" s="17"/>
    </row>
    <row r="257" spans="1:5" ht="12.75" x14ac:dyDescent="0.2">
      <c r="A257" s="16"/>
      <c r="B257" s="16"/>
      <c r="C257" s="9"/>
      <c r="E257" s="17"/>
    </row>
    <row r="258" spans="1:5" ht="12.75" x14ac:dyDescent="0.2">
      <c r="A258" s="16"/>
      <c r="B258" s="16"/>
      <c r="C258" s="9"/>
      <c r="E258" s="17"/>
    </row>
    <row r="259" spans="1:5" ht="12.75" x14ac:dyDescent="0.2">
      <c r="A259" s="16"/>
      <c r="B259" s="16"/>
      <c r="C259" s="9"/>
      <c r="E259" s="17"/>
    </row>
    <row r="260" spans="1:5" ht="12.75" x14ac:dyDescent="0.2">
      <c r="A260" s="16"/>
      <c r="B260" s="16"/>
      <c r="C260" s="9"/>
      <c r="E260" s="17"/>
    </row>
    <row r="261" spans="1:5" ht="12.75" x14ac:dyDescent="0.2">
      <c r="A261" s="16"/>
      <c r="B261" s="16"/>
      <c r="C261" s="9"/>
      <c r="E261" s="17"/>
    </row>
    <row r="262" spans="1:5" ht="12.75" x14ac:dyDescent="0.2">
      <c r="A262" s="16"/>
      <c r="B262" s="16"/>
      <c r="C262" s="9"/>
      <c r="E262" s="17"/>
    </row>
    <row r="263" spans="1:5" ht="12.75" x14ac:dyDescent="0.2">
      <c r="A263" s="16"/>
      <c r="B263" s="16"/>
      <c r="C263" s="9"/>
      <c r="E263" s="17"/>
    </row>
    <row r="264" spans="1:5" ht="12.75" x14ac:dyDescent="0.2">
      <c r="A264" s="16"/>
      <c r="B264" s="16"/>
      <c r="C264" s="9"/>
      <c r="E264" s="17"/>
    </row>
    <row r="265" spans="1:5" ht="12.75" x14ac:dyDescent="0.2">
      <c r="A265" s="16"/>
      <c r="B265" s="16"/>
      <c r="C265" s="9"/>
      <c r="E265" s="17"/>
    </row>
    <row r="266" spans="1:5" ht="12.75" x14ac:dyDescent="0.2">
      <c r="A266" s="16"/>
      <c r="B266" s="16"/>
      <c r="C266" s="9"/>
      <c r="E266" s="17"/>
    </row>
    <row r="267" spans="1:5" ht="12.75" x14ac:dyDescent="0.2">
      <c r="A267" s="16"/>
      <c r="B267" s="16"/>
      <c r="C267" s="9"/>
      <c r="E267" s="17"/>
    </row>
    <row r="268" spans="1:5" ht="12.75" x14ac:dyDescent="0.2">
      <c r="A268" s="16"/>
      <c r="B268" s="16"/>
      <c r="C268" s="9"/>
      <c r="E268" s="17"/>
    </row>
    <row r="269" spans="1:5" ht="12.75" x14ac:dyDescent="0.2">
      <c r="A269" s="16"/>
      <c r="B269" s="16"/>
      <c r="C269" s="9"/>
      <c r="E269" s="17"/>
    </row>
    <row r="270" spans="1:5" ht="12.75" x14ac:dyDescent="0.2">
      <c r="A270" s="16"/>
      <c r="B270" s="16"/>
      <c r="C270" s="9"/>
      <c r="E270" s="17"/>
    </row>
    <row r="271" spans="1:5" ht="12.75" x14ac:dyDescent="0.2">
      <c r="A271" s="16"/>
      <c r="B271" s="16"/>
      <c r="C271" s="9"/>
      <c r="E271" s="17"/>
    </row>
    <row r="272" spans="1:5" ht="12.75" x14ac:dyDescent="0.2">
      <c r="A272" s="16"/>
      <c r="B272" s="16"/>
      <c r="C272" s="9"/>
      <c r="E272" s="17"/>
    </row>
    <row r="273" spans="1:5" ht="12.75" x14ac:dyDescent="0.2">
      <c r="A273" s="16"/>
      <c r="B273" s="16"/>
      <c r="C273" s="9"/>
      <c r="E273" s="17"/>
    </row>
    <row r="274" spans="1:5" ht="12.75" x14ac:dyDescent="0.2">
      <c r="A274" s="16"/>
      <c r="B274" s="16"/>
      <c r="C274" s="9"/>
      <c r="E274" s="17"/>
    </row>
    <row r="275" spans="1:5" ht="12.75" x14ac:dyDescent="0.2">
      <c r="A275" s="16"/>
      <c r="B275" s="16"/>
      <c r="C275" s="9"/>
      <c r="E275" s="17"/>
    </row>
    <row r="276" spans="1:5" ht="12.75" x14ac:dyDescent="0.2">
      <c r="A276" s="16"/>
      <c r="B276" s="16"/>
      <c r="C276" s="9"/>
      <c r="E276" s="17"/>
    </row>
    <row r="277" spans="1:5" ht="12.75" x14ac:dyDescent="0.2">
      <c r="A277" s="16"/>
      <c r="B277" s="16"/>
      <c r="C277" s="9"/>
      <c r="E277" s="17"/>
    </row>
    <row r="278" spans="1:5" ht="12.75" x14ac:dyDescent="0.2">
      <c r="A278" s="16"/>
      <c r="B278" s="16"/>
      <c r="C278" s="9"/>
      <c r="E278" s="17"/>
    </row>
    <row r="279" spans="1:5" ht="12.75" x14ac:dyDescent="0.2">
      <c r="A279" s="16"/>
      <c r="B279" s="16"/>
      <c r="C279" s="9"/>
      <c r="E279" s="17"/>
    </row>
    <row r="280" spans="1:5" ht="12.75" x14ac:dyDescent="0.2">
      <c r="A280" s="16"/>
      <c r="B280" s="16"/>
      <c r="C280" s="9"/>
      <c r="E280" s="17"/>
    </row>
    <row r="281" spans="1:5" ht="12.75" x14ac:dyDescent="0.2">
      <c r="A281" s="16"/>
      <c r="B281" s="16"/>
      <c r="C281" s="9"/>
      <c r="E281" s="17"/>
    </row>
    <row r="282" spans="1:5" ht="12.75" x14ac:dyDescent="0.2">
      <c r="A282" s="16"/>
      <c r="B282" s="16"/>
      <c r="C282" s="9"/>
      <c r="E282" s="17"/>
    </row>
    <row r="283" spans="1:5" ht="12.75" x14ac:dyDescent="0.2">
      <c r="A283" s="16"/>
      <c r="B283" s="16"/>
      <c r="C283" s="9"/>
      <c r="E283" s="17"/>
    </row>
    <row r="284" spans="1:5" ht="12.75" x14ac:dyDescent="0.2">
      <c r="A284" s="16"/>
      <c r="B284" s="16"/>
      <c r="C284" s="9"/>
      <c r="E284" s="17"/>
    </row>
    <row r="285" spans="1:5" ht="12.75" x14ac:dyDescent="0.2">
      <c r="A285" s="16"/>
      <c r="B285" s="16"/>
      <c r="C285" s="9"/>
      <c r="E285" s="17"/>
    </row>
    <row r="286" spans="1:5" ht="12.75" x14ac:dyDescent="0.2">
      <c r="A286" s="16"/>
      <c r="B286" s="16"/>
      <c r="C286" s="9"/>
      <c r="E286" s="17"/>
    </row>
    <row r="287" spans="1:5" ht="12.75" x14ac:dyDescent="0.2">
      <c r="A287" s="16"/>
      <c r="B287" s="16"/>
      <c r="C287" s="9"/>
      <c r="E287" s="17"/>
    </row>
    <row r="288" spans="1:5" ht="12.75" x14ac:dyDescent="0.2">
      <c r="A288" s="16"/>
      <c r="B288" s="16"/>
      <c r="C288" s="9"/>
      <c r="E288" s="17"/>
    </row>
    <row r="289" spans="1:5" ht="12.75" x14ac:dyDescent="0.2">
      <c r="A289" s="16"/>
      <c r="B289" s="16"/>
      <c r="C289" s="9"/>
      <c r="E289" s="17"/>
    </row>
    <row r="290" spans="1:5" ht="12.75" x14ac:dyDescent="0.2">
      <c r="A290" s="16"/>
      <c r="B290" s="16"/>
      <c r="C290" s="9"/>
      <c r="E290" s="17"/>
    </row>
    <row r="291" spans="1:5" ht="12.75" x14ac:dyDescent="0.2">
      <c r="A291" s="16"/>
      <c r="B291" s="16"/>
      <c r="C291" s="9"/>
      <c r="E291" s="17"/>
    </row>
    <row r="292" spans="1:5" ht="12.75" x14ac:dyDescent="0.2">
      <c r="A292" s="16"/>
      <c r="B292" s="16"/>
      <c r="C292" s="9"/>
      <c r="E292" s="17"/>
    </row>
    <row r="293" spans="1:5" ht="12.75" x14ac:dyDescent="0.2">
      <c r="A293" s="16"/>
      <c r="B293" s="16"/>
      <c r="C293" s="9"/>
      <c r="E293" s="17"/>
    </row>
    <row r="294" spans="1:5" ht="12.75" x14ac:dyDescent="0.2">
      <c r="A294" s="16"/>
      <c r="B294" s="16"/>
      <c r="C294" s="9"/>
      <c r="E294" s="17"/>
    </row>
    <row r="295" spans="1:5" ht="12.75" x14ac:dyDescent="0.2">
      <c r="A295" s="16"/>
      <c r="B295" s="16"/>
      <c r="C295" s="9"/>
      <c r="E295" s="17"/>
    </row>
    <row r="296" spans="1:5" ht="12.75" x14ac:dyDescent="0.2">
      <c r="A296" s="16"/>
      <c r="B296" s="16"/>
      <c r="C296" s="9"/>
      <c r="E296" s="17"/>
    </row>
    <row r="297" spans="1:5" ht="12.75" x14ac:dyDescent="0.2">
      <c r="A297" s="16"/>
      <c r="B297" s="16"/>
      <c r="C297" s="9"/>
      <c r="E297" s="17"/>
    </row>
    <row r="298" spans="1:5" ht="12.75" x14ac:dyDescent="0.2">
      <c r="A298" s="16"/>
      <c r="B298" s="16"/>
      <c r="C298" s="9"/>
      <c r="E298" s="17"/>
    </row>
    <row r="299" spans="1:5" ht="12.75" x14ac:dyDescent="0.2">
      <c r="A299" s="16"/>
      <c r="B299" s="16"/>
      <c r="C299" s="9"/>
      <c r="E299" s="17"/>
    </row>
    <row r="300" spans="1:5" ht="12.75" x14ac:dyDescent="0.2">
      <c r="A300" s="16"/>
      <c r="B300" s="16"/>
      <c r="C300" s="9"/>
      <c r="E300" s="17"/>
    </row>
    <row r="301" spans="1:5" ht="12.75" x14ac:dyDescent="0.2">
      <c r="A301" s="16"/>
      <c r="B301" s="16"/>
      <c r="C301" s="9"/>
      <c r="E301" s="17"/>
    </row>
    <row r="302" spans="1:5" ht="12.75" x14ac:dyDescent="0.2">
      <c r="A302" s="16"/>
      <c r="B302" s="16"/>
      <c r="C302" s="9"/>
      <c r="E302" s="17"/>
    </row>
    <row r="303" spans="1:5" ht="12.75" x14ac:dyDescent="0.2">
      <c r="A303" s="16"/>
      <c r="B303" s="16"/>
      <c r="C303" s="9"/>
      <c r="E303" s="17"/>
    </row>
    <row r="304" spans="1:5" ht="12.75" x14ac:dyDescent="0.2">
      <c r="A304" s="16"/>
      <c r="B304" s="16"/>
      <c r="C304" s="9"/>
      <c r="E304" s="17"/>
    </row>
    <row r="305" spans="1:5" ht="12.75" x14ac:dyDescent="0.2">
      <c r="A305" s="16"/>
      <c r="B305" s="16"/>
      <c r="C305" s="9"/>
      <c r="E305" s="17"/>
    </row>
    <row r="306" spans="1:5" ht="12.75" x14ac:dyDescent="0.2">
      <c r="A306" s="16"/>
      <c r="B306" s="16"/>
      <c r="C306" s="9"/>
      <c r="E306" s="17"/>
    </row>
    <row r="307" spans="1:5" ht="12.75" x14ac:dyDescent="0.2">
      <c r="A307" s="16"/>
      <c r="B307" s="16"/>
      <c r="C307" s="9"/>
      <c r="E307" s="17"/>
    </row>
    <row r="308" spans="1:5" ht="12.75" x14ac:dyDescent="0.2">
      <c r="A308" s="16"/>
      <c r="B308" s="16"/>
      <c r="C308" s="9"/>
      <c r="E308" s="17"/>
    </row>
    <row r="309" spans="1:5" ht="12.75" x14ac:dyDescent="0.2">
      <c r="A309" s="16"/>
      <c r="B309" s="16"/>
      <c r="C309" s="9"/>
      <c r="E309" s="17"/>
    </row>
    <row r="310" spans="1:5" ht="12.75" x14ac:dyDescent="0.2">
      <c r="A310" s="16"/>
      <c r="B310" s="16"/>
      <c r="C310" s="9"/>
      <c r="E310" s="17"/>
    </row>
    <row r="311" spans="1:5" ht="12.75" x14ac:dyDescent="0.2">
      <c r="A311" s="16"/>
      <c r="B311" s="16"/>
      <c r="C311" s="9"/>
      <c r="E311" s="17"/>
    </row>
    <row r="312" spans="1:5" ht="12.75" x14ac:dyDescent="0.2">
      <c r="A312" s="16"/>
      <c r="B312" s="16"/>
      <c r="C312" s="9"/>
      <c r="E312" s="17"/>
    </row>
    <row r="313" spans="1:5" ht="12.75" x14ac:dyDescent="0.2">
      <c r="A313" s="16"/>
      <c r="B313" s="16"/>
      <c r="C313" s="9"/>
      <c r="E313" s="17"/>
    </row>
    <row r="314" spans="1:5" ht="12.75" x14ac:dyDescent="0.2">
      <c r="A314" s="16"/>
      <c r="B314" s="16"/>
      <c r="C314" s="9"/>
      <c r="E314" s="17"/>
    </row>
    <row r="315" spans="1:5" ht="12.75" x14ac:dyDescent="0.2">
      <c r="A315" s="16"/>
      <c r="B315" s="16"/>
      <c r="C315" s="9"/>
      <c r="E315" s="17"/>
    </row>
    <row r="316" spans="1:5" ht="12.75" x14ac:dyDescent="0.2">
      <c r="A316" s="16"/>
      <c r="B316" s="16"/>
      <c r="C316" s="9"/>
      <c r="E316" s="17"/>
    </row>
    <row r="317" spans="1:5" ht="12.75" x14ac:dyDescent="0.2">
      <c r="A317" s="16"/>
      <c r="B317" s="16"/>
      <c r="C317" s="9"/>
      <c r="E317" s="17"/>
    </row>
    <row r="318" spans="1:5" ht="12.75" x14ac:dyDescent="0.2">
      <c r="A318" s="16"/>
      <c r="B318" s="16"/>
      <c r="C318" s="9"/>
      <c r="E318" s="17"/>
    </row>
    <row r="319" spans="1:5" ht="12.75" x14ac:dyDescent="0.2">
      <c r="A319" s="16"/>
      <c r="B319" s="16"/>
      <c r="C319" s="9"/>
      <c r="E319" s="17"/>
    </row>
    <row r="320" spans="1:5" ht="12.75" x14ac:dyDescent="0.2">
      <c r="A320" s="16"/>
      <c r="B320" s="16"/>
      <c r="C320" s="9"/>
      <c r="E320" s="17"/>
    </row>
    <row r="321" spans="1:5" ht="12.75" x14ac:dyDescent="0.2">
      <c r="A321" s="16"/>
      <c r="B321" s="16"/>
      <c r="C321" s="9"/>
      <c r="E321" s="17"/>
    </row>
    <row r="322" spans="1:5" ht="12.75" x14ac:dyDescent="0.2">
      <c r="A322" s="16"/>
      <c r="B322" s="16"/>
      <c r="C322" s="9"/>
      <c r="E322" s="17"/>
    </row>
    <row r="323" spans="1:5" ht="12.75" x14ac:dyDescent="0.2">
      <c r="A323" s="16"/>
      <c r="B323" s="16"/>
      <c r="C323" s="9"/>
      <c r="E323" s="17"/>
    </row>
    <row r="324" spans="1:5" ht="12.75" x14ac:dyDescent="0.2">
      <c r="A324" s="16"/>
      <c r="B324" s="16"/>
      <c r="C324" s="9"/>
      <c r="E324" s="17"/>
    </row>
    <row r="325" spans="1:5" ht="12.75" x14ac:dyDescent="0.2">
      <c r="A325" s="16"/>
      <c r="B325" s="16"/>
      <c r="C325" s="9"/>
      <c r="E325" s="17"/>
    </row>
    <row r="326" spans="1:5" ht="12.75" x14ac:dyDescent="0.2">
      <c r="A326" s="16"/>
      <c r="B326" s="16"/>
      <c r="C326" s="9"/>
      <c r="E326" s="17"/>
    </row>
    <row r="327" spans="1:5" ht="12.75" x14ac:dyDescent="0.2">
      <c r="A327" s="16"/>
      <c r="B327" s="16"/>
      <c r="C327" s="9"/>
      <c r="E327" s="17"/>
    </row>
    <row r="328" spans="1:5" ht="12.75" x14ac:dyDescent="0.2">
      <c r="A328" s="16"/>
      <c r="B328" s="16"/>
      <c r="C328" s="9"/>
      <c r="E328" s="17"/>
    </row>
    <row r="329" spans="1:5" ht="12.75" x14ac:dyDescent="0.2">
      <c r="A329" s="16"/>
      <c r="B329" s="16"/>
      <c r="C329" s="9"/>
      <c r="E329" s="17"/>
    </row>
    <row r="330" spans="1:5" ht="12.75" x14ac:dyDescent="0.2">
      <c r="A330" s="16"/>
      <c r="B330" s="16"/>
      <c r="C330" s="9"/>
      <c r="E330" s="17"/>
    </row>
    <row r="331" spans="1:5" ht="12.75" x14ac:dyDescent="0.2">
      <c r="A331" s="16"/>
      <c r="B331" s="16"/>
      <c r="C331" s="9"/>
      <c r="E331" s="17"/>
    </row>
    <row r="332" spans="1:5" ht="12.75" x14ac:dyDescent="0.2">
      <c r="A332" s="16"/>
      <c r="B332" s="16"/>
      <c r="C332" s="9"/>
      <c r="E332" s="17"/>
    </row>
    <row r="333" spans="1:5" ht="12.75" x14ac:dyDescent="0.2">
      <c r="A333" s="16"/>
      <c r="B333" s="16"/>
      <c r="C333" s="9"/>
      <c r="E333" s="17"/>
    </row>
    <row r="334" spans="1:5" ht="12.75" x14ac:dyDescent="0.2">
      <c r="A334" s="16"/>
      <c r="B334" s="16"/>
      <c r="C334" s="9"/>
      <c r="E334" s="17"/>
    </row>
    <row r="335" spans="1:5" ht="12.75" x14ac:dyDescent="0.2">
      <c r="A335" s="16"/>
      <c r="B335" s="16"/>
      <c r="C335" s="9"/>
      <c r="E335" s="17"/>
    </row>
    <row r="336" spans="1:5" ht="12.75" x14ac:dyDescent="0.2">
      <c r="A336" s="16"/>
      <c r="B336" s="16"/>
      <c r="C336" s="9"/>
      <c r="E336" s="17"/>
    </row>
    <row r="337" spans="1:5" ht="12.75" x14ac:dyDescent="0.2">
      <c r="A337" s="16"/>
      <c r="B337" s="16"/>
      <c r="C337" s="9"/>
      <c r="E337" s="17"/>
    </row>
    <row r="338" spans="1:5" ht="12.75" x14ac:dyDescent="0.2">
      <c r="A338" s="16"/>
      <c r="B338" s="16"/>
      <c r="C338" s="9"/>
      <c r="E338" s="17"/>
    </row>
    <row r="339" spans="1:5" ht="12.75" x14ac:dyDescent="0.2">
      <c r="A339" s="16"/>
      <c r="B339" s="16"/>
      <c r="C339" s="9"/>
      <c r="E339" s="17"/>
    </row>
    <row r="340" spans="1:5" ht="12.75" x14ac:dyDescent="0.2">
      <c r="A340" s="16"/>
      <c r="B340" s="16"/>
      <c r="C340" s="9"/>
      <c r="E340" s="17"/>
    </row>
    <row r="341" spans="1:5" ht="12.75" x14ac:dyDescent="0.2">
      <c r="A341" s="16"/>
      <c r="B341" s="16"/>
      <c r="C341" s="9"/>
      <c r="E341" s="17"/>
    </row>
    <row r="342" spans="1:5" ht="12.75" x14ac:dyDescent="0.2">
      <c r="A342" s="16"/>
      <c r="B342" s="16"/>
      <c r="C342" s="9"/>
      <c r="E342" s="17"/>
    </row>
    <row r="343" spans="1:5" ht="12.75" x14ac:dyDescent="0.2">
      <c r="A343" s="16"/>
      <c r="B343" s="16"/>
      <c r="C343" s="9"/>
      <c r="E343" s="17"/>
    </row>
    <row r="344" spans="1:5" ht="12.75" x14ac:dyDescent="0.2">
      <c r="A344" s="16"/>
      <c r="B344" s="16"/>
      <c r="C344" s="9"/>
      <c r="E344" s="17"/>
    </row>
    <row r="345" spans="1:5" ht="12.75" x14ac:dyDescent="0.2">
      <c r="A345" s="16"/>
      <c r="B345" s="16"/>
      <c r="C345" s="9"/>
      <c r="E345" s="17"/>
    </row>
    <row r="346" spans="1:5" ht="12.75" x14ac:dyDescent="0.2">
      <c r="A346" s="16"/>
      <c r="B346" s="16"/>
      <c r="C346" s="9"/>
      <c r="E346" s="17"/>
    </row>
    <row r="347" spans="1:5" ht="12.75" x14ac:dyDescent="0.2">
      <c r="A347" s="16"/>
      <c r="B347" s="16"/>
      <c r="C347" s="9"/>
      <c r="E347" s="17"/>
    </row>
    <row r="348" spans="1:5" ht="12.75" x14ac:dyDescent="0.2">
      <c r="A348" s="16"/>
      <c r="B348" s="16"/>
      <c r="C348" s="9"/>
      <c r="E348" s="17"/>
    </row>
    <row r="349" spans="1:5" ht="12.75" x14ac:dyDescent="0.2">
      <c r="A349" s="16"/>
      <c r="B349" s="16"/>
      <c r="C349" s="9"/>
      <c r="E349" s="17"/>
    </row>
    <row r="350" spans="1:5" ht="12.75" x14ac:dyDescent="0.2">
      <c r="A350" s="16"/>
      <c r="B350" s="16"/>
      <c r="C350" s="9"/>
      <c r="E350" s="17"/>
    </row>
    <row r="351" spans="1:5" ht="12.75" x14ac:dyDescent="0.2">
      <c r="A351" s="16"/>
      <c r="B351" s="16"/>
      <c r="C351" s="9"/>
      <c r="E351" s="17"/>
    </row>
    <row r="352" spans="1:5" ht="12.75" x14ac:dyDescent="0.2">
      <c r="A352" s="16"/>
      <c r="B352" s="16"/>
      <c r="C352" s="9"/>
      <c r="E352" s="17"/>
    </row>
    <row r="353" spans="1:5" ht="12.75" x14ac:dyDescent="0.2">
      <c r="A353" s="16"/>
      <c r="B353" s="16"/>
      <c r="C353" s="9"/>
      <c r="E353" s="17"/>
    </row>
    <row r="354" spans="1:5" ht="12.75" x14ac:dyDescent="0.2">
      <c r="A354" s="16"/>
      <c r="B354" s="16"/>
      <c r="C354" s="9"/>
      <c r="E354" s="17"/>
    </row>
    <row r="355" spans="1:5" ht="12.75" x14ac:dyDescent="0.2">
      <c r="A355" s="16"/>
      <c r="B355" s="16"/>
      <c r="C355" s="9"/>
      <c r="E355" s="17"/>
    </row>
    <row r="356" spans="1:5" ht="12.75" x14ac:dyDescent="0.2">
      <c r="A356" s="16"/>
      <c r="B356" s="16"/>
      <c r="C356" s="9"/>
      <c r="E356" s="17"/>
    </row>
    <row r="357" spans="1:5" ht="12.75" x14ac:dyDescent="0.2">
      <c r="A357" s="16"/>
      <c r="B357" s="16"/>
      <c r="C357" s="9"/>
      <c r="E357" s="17"/>
    </row>
    <row r="358" spans="1:5" ht="12.75" x14ac:dyDescent="0.2">
      <c r="A358" s="16"/>
      <c r="B358" s="16"/>
      <c r="C358" s="9"/>
      <c r="E358" s="17"/>
    </row>
    <row r="359" spans="1:5" ht="12.75" x14ac:dyDescent="0.2">
      <c r="A359" s="16"/>
      <c r="B359" s="16"/>
      <c r="C359" s="9"/>
      <c r="E359" s="17"/>
    </row>
    <row r="360" spans="1:5" ht="12.75" x14ac:dyDescent="0.2">
      <c r="A360" s="16"/>
      <c r="B360" s="16"/>
      <c r="C360" s="9"/>
      <c r="E360" s="17"/>
    </row>
    <row r="361" spans="1:5" ht="12.75" x14ac:dyDescent="0.2">
      <c r="A361" s="16"/>
      <c r="B361" s="16"/>
      <c r="C361" s="9"/>
      <c r="E361" s="17"/>
    </row>
    <row r="362" spans="1:5" ht="12.75" x14ac:dyDescent="0.2">
      <c r="A362" s="16"/>
      <c r="B362" s="16"/>
      <c r="C362" s="9"/>
      <c r="E362" s="17"/>
    </row>
    <row r="363" spans="1:5" ht="12.75" x14ac:dyDescent="0.2">
      <c r="A363" s="16"/>
      <c r="B363" s="16"/>
      <c r="C363" s="9"/>
      <c r="E363" s="17"/>
    </row>
    <row r="364" spans="1:5" ht="12.75" x14ac:dyDescent="0.2">
      <c r="A364" s="16"/>
      <c r="B364" s="16"/>
      <c r="C364" s="9"/>
      <c r="E364" s="17"/>
    </row>
    <row r="365" spans="1:5" ht="12.75" x14ac:dyDescent="0.2">
      <c r="A365" s="16"/>
      <c r="B365" s="16"/>
      <c r="C365" s="9"/>
      <c r="E365" s="17"/>
    </row>
    <row r="366" spans="1:5" ht="12.75" x14ac:dyDescent="0.2">
      <c r="A366" s="16"/>
      <c r="B366" s="16"/>
      <c r="C366" s="9"/>
      <c r="E366" s="17"/>
    </row>
    <row r="367" spans="1:5" ht="12.75" x14ac:dyDescent="0.2">
      <c r="A367" s="16"/>
      <c r="B367" s="16"/>
      <c r="C367" s="9"/>
      <c r="E367" s="17"/>
    </row>
    <row r="368" spans="1:5" ht="12.75" x14ac:dyDescent="0.2">
      <c r="A368" s="16"/>
      <c r="B368" s="16"/>
      <c r="C368" s="9"/>
      <c r="E368" s="17"/>
    </row>
    <row r="369" spans="1:5" ht="12.75" x14ac:dyDescent="0.2">
      <c r="A369" s="16"/>
      <c r="B369" s="16"/>
      <c r="C369" s="9"/>
      <c r="E369" s="17"/>
    </row>
    <row r="370" spans="1:5" ht="12.75" x14ac:dyDescent="0.2">
      <c r="A370" s="16"/>
      <c r="B370" s="16"/>
      <c r="C370" s="9"/>
      <c r="E370" s="17"/>
    </row>
    <row r="371" spans="1:5" ht="12.75" x14ac:dyDescent="0.2">
      <c r="A371" s="16"/>
      <c r="B371" s="16"/>
      <c r="C371" s="9"/>
      <c r="E371" s="17"/>
    </row>
    <row r="372" spans="1:5" ht="12.75" x14ac:dyDescent="0.2">
      <c r="A372" s="16"/>
      <c r="B372" s="16"/>
      <c r="C372" s="9"/>
      <c r="E372" s="17"/>
    </row>
    <row r="373" spans="1:5" ht="12.75" x14ac:dyDescent="0.2">
      <c r="A373" s="16"/>
      <c r="B373" s="16"/>
      <c r="C373" s="9"/>
      <c r="E373" s="17"/>
    </row>
    <row r="374" spans="1:5" ht="12.75" x14ac:dyDescent="0.2">
      <c r="A374" s="16"/>
      <c r="B374" s="16"/>
      <c r="C374" s="9"/>
      <c r="E374" s="17"/>
    </row>
    <row r="375" spans="1:5" ht="12.75" x14ac:dyDescent="0.2">
      <c r="A375" s="16"/>
      <c r="B375" s="16"/>
      <c r="C375" s="9"/>
      <c r="E375" s="17"/>
    </row>
    <row r="376" spans="1:5" ht="12.75" x14ac:dyDescent="0.2">
      <c r="A376" s="16"/>
      <c r="B376" s="16"/>
      <c r="C376" s="9"/>
      <c r="E376" s="17"/>
    </row>
    <row r="377" spans="1:5" ht="12.75" x14ac:dyDescent="0.2">
      <c r="A377" s="16"/>
      <c r="B377" s="16"/>
      <c r="C377" s="9"/>
      <c r="E377" s="17"/>
    </row>
    <row r="378" spans="1:5" ht="12.75" x14ac:dyDescent="0.2">
      <c r="A378" s="16"/>
      <c r="B378" s="16"/>
      <c r="C378" s="9"/>
      <c r="E378" s="17"/>
    </row>
    <row r="379" spans="1:5" ht="12.75" x14ac:dyDescent="0.2">
      <c r="A379" s="16"/>
      <c r="B379" s="16"/>
      <c r="C379" s="9"/>
      <c r="E379" s="17"/>
    </row>
    <row r="380" spans="1:5" ht="12.75" x14ac:dyDescent="0.2">
      <c r="A380" s="16"/>
      <c r="B380" s="16"/>
      <c r="C380" s="9"/>
      <c r="E380" s="17"/>
    </row>
    <row r="381" spans="1:5" ht="12.75" x14ac:dyDescent="0.2">
      <c r="A381" s="16"/>
      <c r="B381" s="16"/>
      <c r="C381" s="9"/>
      <c r="E381" s="17"/>
    </row>
    <row r="382" spans="1:5" ht="12.75" x14ac:dyDescent="0.2">
      <c r="A382" s="16"/>
      <c r="B382" s="16"/>
      <c r="C382" s="9"/>
      <c r="E382" s="17"/>
    </row>
    <row r="383" spans="1:5" ht="12.75" x14ac:dyDescent="0.2">
      <c r="A383" s="16"/>
      <c r="B383" s="16"/>
      <c r="C383" s="9"/>
      <c r="E383" s="17"/>
    </row>
    <row r="384" spans="1:5" ht="12.75" x14ac:dyDescent="0.2">
      <c r="A384" s="16"/>
      <c r="B384" s="16"/>
      <c r="C384" s="9"/>
      <c r="E384" s="17"/>
    </row>
    <row r="385" spans="1:5" ht="12.75" x14ac:dyDescent="0.2">
      <c r="A385" s="16"/>
      <c r="B385" s="16"/>
      <c r="C385" s="9"/>
      <c r="E385" s="17"/>
    </row>
    <row r="386" spans="1:5" ht="12.75" x14ac:dyDescent="0.2">
      <c r="A386" s="16"/>
      <c r="B386" s="16"/>
      <c r="C386" s="9"/>
      <c r="E386" s="17"/>
    </row>
    <row r="387" spans="1:5" ht="12.75" x14ac:dyDescent="0.2">
      <c r="A387" s="16"/>
      <c r="B387" s="16"/>
      <c r="C387" s="9"/>
      <c r="E387" s="17"/>
    </row>
    <row r="388" spans="1:5" ht="12.75" x14ac:dyDescent="0.2">
      <c r="A388" s="16"/>
      <c r="B388" s="16"/>
      <c r="C388" s="9"/>
      <c r="E388" s="17"/>
    </row>
    <row r="389" spans="1:5" ht="12.75" x14ac:dyDescent="0.2">
      <c r="A389" s="16"/>
      <c r="B389" s="16"/>
      <c r="C389" s="9"/>
      <c r="E389" s="17"/>
    </row>
    <row r="390" spans="1:5" ht="12.75" x14ac:dyDescent="0.2">
      <c r="A390" s="16"/>
      <c r="B390" s="16"/>
      <c r="C390" s="9"/>
      <c r="E390" s="17"/>
    </row>
    <row r="391" spans="1:5" ht="12.75" x14ac:dyDescent="0.2">
      <c r="A391" s="16"/>
      <c r="B391" s="16"/>
      <c r="C391" s="9"/>
      <c r="E391" s="17"/>
    </row>
    <row r="392" spans="1:5" ht="12.75" x14ac:dyDescent="0.2">
      <c r="A392" s="16"/>
      <c r="B392" s="16"/>
      <c r="C392" s="9"/>
      <c r="E392" s="17"/>
    </row>
    <row r="393" spans="1:5" ht="12.75" x14ac:dyDescent="0.2">
      <c r="A393" s="16"/>
      <c r="B393" s="16"/>
      <c r="C393" s="9"/>
      <c r="E393" s="17"/>
    </row>
    <row r="394" spans="1:5" ht="12.75" x14ac:dyDescent="0.2">
      <c r="A394" s="16"/>
      <c r="B394" s="16"/>
      <c r="C394" s="9"/>
      <c r="E394" s="17"/>
    </row>
    <row r="395" spans="1:5" ht="12.75" x14ac:dyDescent="0.2">
      <c r="A395" s="16"/>
      <c r="B395" s="16"/>
      <c r="C395" s="9"/>
      <c r="E395" s="17"/>
    </row>
    <row r="396" spans="1:5" ht="12.75" x14ac:dyDescent="0.2">
      <c r="A396" s="16"/>
      <c r="B396" s="16"/>
      <c r="C396" s="9"/>
      <c r="E396" s="17"/>
    </row>
    <row r="397" spans="1:5" ht="12.75" x14ac:dyDescent="0.2">
      <c r="A397" s="16"/>
      <c r="B397" s="16"/>
      <c r="C397" s="9"/>
      <c r="E397" s="17"/>
    </row>
    <row r="398" spans="1:5" ht="12.75" x14ac:dyDescent="0.2">
      <c r="A398" s="16"/>
      <c r="B398" s="16"/>
      <c r="C398" s="9"/>
      <c r="E398" s="17"/>
    </row>
    <row r="399" spans="1:5" ht="12.75" x14ac:dyDescent="0.2">
      <c r="A399" s="16"/>
      <c r="B399" s="16"/>
      <c r="C399" s="9"/>
      <c r="E399" s="17"/>
    </row>
    <row r="400" spans="1:5" ht="12.75" x14ac:dyDescent="0.2">
      <c r="A400" s="16"/>
      <c r="B400" s="16"/>
      <c r="C400" s="9"/>
      <c r="E400" s="17"/>
    </row>
    <row r="401" spans="1:5" ht="12.75" x14ac:dyDescent="0.2">
      <c r="A401" s="16"/>
      <c r="B401" s="16"/>
      <c r="C401" s="9"/>
      <c r="E401" s="17"/>
    </row>
    <row r="402" spans="1:5" ht="12.75" x14ac:dyDescent="0.2">
      <c r="A402" s="16"/>
      <c r="B402" s="16"/>
      <c r="C402" s="9"/>
      <c r="E402" s="17"/>
    </row>
    <row r="403" spans="1:5" ht="12.75" x14ac:dyDescent="0.2">
      <c r="A403" s="16"/>
      <c r="B403" s="16"/>
      <c r="C403" s="9"/>
      <c r="E403" s="17"/>
    </row>
    <row r="404" spans="1:5" ht="12.75" x14ac:dyDescent="0.2">
      <c r="A404" s="16"/>
      <c r="B404" s="16"/>
      <c r="C404" s="9"/>
      <c r="E404" s="17"/>
    </row>
    <row r="405" spans="1:5" ht="12.75" x14ac:dyDescent="0.2">
      <c r="A405" s="16"/>
      <c r="B405" s="16"/>
      <c r="C405" s="9"/>
      <c r="E405" s="17"/>
    </row>
    <row r="406" spans="1:5" ht="12.75" x14ac:dyDescent="0.2">
      <c r="A406" s="16"/>
      <c r="B406" s="16"/>
      <c r="C406" s="9"/>
      <c r="E406" s="17"/>
    </row>
    <row r="407" spans="1:5" ht="12.75" x14ac:dyDescent="0.2">
      <c r="A407" s="16"/>
      <c r="B407" s="16"/>
      <c r="C407" s="9"/>
      <c r="E407" s="17"/>
    </row>
    <row r="408" spans="1:5" ht="12.75" x14ac:dyDescent="0.2">
      <c r="A408" s="16"/>
      <c r="B408" s="16"/>
      <c r="C408" s="9"/>
      <c r="E408" s="17"/>
    </row>
    <row r="409" spans="1:5" ht="12.75" x14ac:dyDescent="0.2">
      <c r="A409" s="16"/>
      <c r="B409" s="16"/>
      <c r="C409" s="9"/>
      <c r="E409" s="17"/>
    </row>
    <row r="410" spans="1:5" ht="12.75" x14ac:dyDescent="0.2">
      <c r="A410" s="16"/>
      <c r="B410" s="16"/>
      <c r="C410" s="9"/>
      <c r="E410" s="17"/>
    </row>
    <row r="411" spans="1:5" ht="12.75" x14ac:dyDescent="0.2">
      <c r="A411" s="16"/>
      <c r="B411" s="16"/>
      <c r="C411" s="9"/>
      <c r="E411" s="17"/>
    </row>
    <row r="412" spans="1:5" ht="12.75" x14ac:dyDescent="0.2">
      <c r="A412" s="16"/>
      <c r="B412" s="16"/>
      <c r="C412" s="9"/>
      <c r="E412" s="17"/>
    </row>
    <row r="413" spans="1:5" ht="12.75" x14ac:dyDescent="0.2">
      <c r="A413" s="16"/>
      <c r="B413" s="16"/>
      <c r="C413" s="9"/>
      <c r="E413" s="17"/>
    </row>
    <row r="414" spans="1:5" ht="12.75" x14ac:dyDescent="0.2">
      <c r="A414" s="16"/>
      <c r="B414" s="16"/>
      <c r="C414" s="9"/>
      <c r="E414" s="17"/>
    </row>
    <row r="415" spans="1:5" ht="12.75" x14ac:dyDescent="0.2">
      <c r="A415" s="16"/>
      <c r="B415" s="16"/>
      <c r="C415" s="9"/>
      <c r="E415" s="17"/>
    </row>
    <row r="416" spans="1:5" ht="12.75" x14ac:dyDescent="0.2">
      <c r="A416" s="16"/>
      <c r="B416" s="16"/>
      <c r="C416" s="9"/>
      <c r="E416" s="17"/>
    </row>
    <row r="417" spans="1:5" ht="12.75" x14ac:dyDescent="0.2">
      <c r="A417" s="16"/>
      <c r="B417" s="16"/>
      <c r="C417" s="9"/>
      <c r="E417" s="17"/>
    </row>
    <row r="418" spans="1:5" ht="12.75" x14ac:dyDescent="0.2">
      <c r="A418" s="16"/>
      <c r="B418" s="16"/>
      <c r="C418" s="9"/>
      <c r="E418" s="17"/>
    </row>
    <row r="419" spans="1:5" ht="12.75" x14ac:dyDescent="0.2">
      <c r="A419" s="16"/>
      <c r="B419" s="16"/>
      <c r="C419" s="9"/>
      <c r="E419" s="17"/>
    </row>
    <row r="420" spans="1:5" ht="12.75" x14ac:dyDescent="0.2">
      <c r="A420" s="16"/>
      <c r="B420" s="16"/>
      <c r="C420" s="9"/>
      <c r="E420" s="17"/>
    </row>
    <row r="421" spans="1:5" ht="12.75" x14ac:dyDescent="0.2">
      <c r="A421" s="16"/>
      <c r="B421" s="16"/>
      <c r="C421" s="9"/>
      <c r="E421" s="17"/>
    </row>
    <row r="422" spans="1:5" ht="12.75" x14ac:dyDescent="0.2">
      <c r="A422" s="16"/>
      <c r="B422" s="16"/>
      <c r="C422" s="9"/>
      <c r="E422" s="17"/>
    </row>
    <row r="423" spans="1:5" ht="12.75" x14ac:dyDescent="0.2">
      <c r="A423" s="16"/>
      <c r="B423" s="16"/>
      <c r="C423" s="9"/>
      <c r="E423" s="17"/>
    </row>
    <row r="424" spans="1:5" ht="12.75" x14ac:dyDescent="0.2">
      <c r="A424" s="16"/>
      <c r="B424" s="16"/>
      <c r="C424" s="9"/>
      <c r="E424" s="17"/>
    </row>
    <row r="425" spans="1:5" ht="12.75" x14ac:dyDescent="0.2">
      <c r="A425" s="16"/>
      <c r="B425" s="16"/>
      <c r="C425" s="9"/>
      <c r="E425" s="17"/>
    </row>
    <row r="426" spans="1:5" ht="12.75" x14ac:dyDescent="0.2">
      <c r="A426" s="16"/>
      <c r="B426" s="16"/>
      <c r="C426" s="9"/>
      <c r="E426" s="17"/>
    </row>
    <row r="427" spans="1:5" ht="12.75" x14ac:dyDescent="0.2">
      <c r="A427" s="16"/>
      <c r="B427" s="16"/>
      <c r="C427" s="9"/>
      <c r="E427" s="17"/>
    </row>
    <row r="428" spans="1:5" ht="12.75" x14ac:dyDescent="0.2">
      <c r="A428" s="16"/>
      <c r="B428" s="16"/>
      <c r="C428" s="9"/>
      <c r="E428" s="17"/>
    </row>
    <row r="429" spans="1:5" ht="12.75" x14ac:dyDescent="0.2">
      <c r="A429" s="16"/>
      <c r="B429" s="16"/>
      <c r="C429" s="9"/>
      <c r="E429" s="17"/>
    </row>
    <row r="430" spans="1:5" ht="12.75" x14ac:dyDescent="0.2">
      <c r="A430" s="16"/>
      <c r="B430" s="16"/>
      <c r="C430" s="9"/>
      <c r="E430" s="17"/>
    </row>
    <row r="431" spans="1:5" ht="12.75" x14ac:dyDescent="0.2">
      <c r="A431" s="16"/>
      <c r="B431" s="16"/>
      <c r="C431" s="9"/>
      <c r="E431" s="17"/>
    </row>
    <row r="432" spans="1:5" ht="12.75" x14ac:dyDescent="0.2">
      <c r="A432" s="16"/>
      <c r="B432" s="16"/>
      <c r="C432" s="9"/>
      <c r="E432" s="17"/>
    </row>
    <row r="433" spans="1:5" ht="12.75" x14ac:dyDescent="0.2">
      <c r="A433" s="16"/>
      <c r="B433" s="16"/>
      <c r="C433" s="9"/>
      <c r="E433" s="17"/>
    </row>
    <row r="434" spans="1:5" ht="12.75" x14ac:dyDescent="0.2">
      <c r="A434" s="16"/>
      <c r="B434" s="16"/>
      <c r="C434" s="9"/>
      <c r="E434" s="17"/>
    </row>
    <row r="435" spans="1:5" ht="12.75" x14ac:dyDescent="0.2">
      <c r="A435" s="16"/>
      <c r="B435" s="16"/>
      <c r="C435" s="9"/>
      <c r="E435" s="17"/>
    </row>
    <row r="436" spans="1:5" ht="12.75" x14ac:dyDescent="0.2">
      <c r="A436" s="16"/>
      <c r="B436" s="16"/>
      <c r="C436" s="9"/>
      <c r="E436" s="17"/>
    </row>
    <row r="437" spans="1:5" ht="12.75" x14ac:dyDescent="0.2">
      <c r="A437" s="16"/>
      <c r="B437" s="16"/>
      <c r="C437" s="9"/>
      <c r="E437" s="17"/>
    </row>
    <row r="438" spans="1:5" ht="12.75" x14ac:dyDescent="0.2">
      <c r="A438" s="16"/>
      <c r="B438" s="16"/>
      <c r="C438" s="9"/>
      <c r="E438" s="17"/>
    </row>
    <row r="439" spans="1:5" ht="12.75" x14ac:dyDescent="0.2">
      <c r="A439" s="16"/>
      <c r="B439" s="16"/>
      <c r="C439" s="9"/>
      <c r="E439" s="17"/>
    </row>
    <row r="440" spans="1:5" ht="12.75" x14ac:dyDescent="0.2">
      <c r="A440" s="16"/>
      <c r="B440" s="16"/>
      <c r="C440" s="9"/>
      <c r="E440" s="17"/>
    </row>
    <row r="441" spans="1:5" ht="12.75" x14ac:dyDescent="0.2">
      <c r="A441" s="16"/>
      <c r="B441" s="16"/>
      <c r="C441" s="9"/>
      <c r="E441" s="17"/>
    </row>
    <row r="442" spans="1:5" ht="12.75" x14ac:dyDescent="0.2">
      <c r="A442" s="16"/>
      <c r="B442" s="16"/>
      <c r="C442" s="9"/>
      <c r="E442" s="17"/>
    </row>
    <row r="443" spans="1:5" ht="12.75" x14ac:dyDescent="0.2">
      <c r="A443" s="16"/>
      <c r="B443" s="16"/>
      <c r="C443" s="9"/>
      <c r="E443" s="17"/>
    </row>
    <row r="444" spans="1:5" ht="12.75" x14ac:dyDescent="0.2">
      <c r="A444" s="16"/>
      <c r="B444" s="16"/>
      <c r="C444" s="9"/>
      <c r="E444" s="17"/>
    </row>
    <row r="445" spans="1:5" ht="12.75" x14ac:dyDescent="0.2">
      <c r="A445" s="16"/>
      <c r="B445" s="16"/>
      <c r="C445" s="9"/>
      <c r="E445" s="17"/>
    </row>
    <row r="446" spans="1:5" ht="12.75" x14ac:dyDescent="0.2">
      <c r="A446" s="16"/>
      <c r="B446" s="16"/>
      <c r="C446" s="9"/>
      <c r="E446" s="17"/>
    </row>
    <row r="447" spans="1:5" ht="12.75" x14ac:dyDescent="0.2">
      <c r="A447" s="16"/>
      <c r="B447" s="16"/>
      <c r="C447" s="9"/>
      <c r="E447" s="17"/>
    </row>
    <row r="448" spans="1:5" ht="12.75" x14ac:dyDescent="0.2">
      <c r="A448" s="16"/>
      <c r="B448" s="16"/>
      <c r="C448" s="9"/>
      <c r="E448" s="17"/>
    </row>
    <row r="449" spans="1:5" ht="12.75" x14ac:dyDescent="0.2">
      <c r="A449" s="16"/>
      <c r="B449" s="16"/>
      <c r="C449" s="9"/>
      <c r="E449" s="17"/>
    </row>
    <row r="450" spans="1:5" ht="12.75" x14ac:dyDescent="0.2">
      <c r="A450" s="16"/>
      <c r="B450" s="16"/>
      <c r="C450" s="9"/>
      <c r="E450" s="17"/>
    </row>
    <row r="451" spans="1:5" ht="12.75" x14ac:dyDescent="0.2">
      <c r="A451" s="16"/>
      <c r="B451" s="16"/>
      <c r="C451" s="9"/>
      <c r="E451" s="17"/>
    </row>
    <row r="452" spans="1:5" ht="12.75" x14ac:dyDescent="0.2">
      <c r="A452" s="16"/>
      <c r="B452" s="16"/>
      <c r="C452" s="9"/>
      <c r="E452" s="17"/>
    </row>
    <row r="453" spans="1:5" ht="12.75" x14ac:dyDescent="0.2">
      <c r="A453" s="16"/>
      <c r="B453" s="16"/>
      <c r="C453" s="9"/>
      <c r="E453" s="17"/>
    </row>
    <row r="454" spans="1:5" ht="12.75" x14ac:dyDescent="0.2">
      <c r="A454" s="16"/>
      <c r="B454" s="16"/>
      <c r="C454" s="9"/>
      <c r="E454" s="17"/>
    </row>
    <row r="455" spans="1:5" ht="12.75" x14ac:dyDescent="0.2">
      <c r="A455" s="16"/>
      <c r="B455" s="16"/>
      <c r="C455" s="9"/>
      <c r="E455" s="17"/>
    </row>
    <row r="456" spans="1:5" ht="12.75" x14ac:dyDescent="0.2">
      <c r="A456" s="16"/>
      <c r="B456" s="16"/>
      <c r="C456" s="9"/>
      <c r="E456" s="17"/>
    </row>
    <row r="457" spans="1:5" ht="12.75" x14ac:dyDescent="0.2">
      <c r="A457" s="16"/>
      <c r="B457" s="16"/>
      <c r="C457" s="9"/>
      <c r="E457" s="17"/>
    </row>
    <row r="458" spans="1:5" ht="12.75" x14ac:dyDescent="0.2">
      <c r="A458" s="16"/>
      <c r="B458" s="16"/>
      <c r="C458" s="9"/>
      <c r="E458" s="17"/>
    </row>
    <row r="459" spans="1:5" ht="12.75" x14ac:dyDescent="0.2">
      <c r="A459" s="16"/>
      <c r="B459" s="16"/>
      <c r="C459" s="9"/>
      <c r="E459" s="17"/>
    </row>
    <row r="460" spans="1:5" ht="12.75" x14ac:dyDescent="0.2">
      <c r="A460" s="16"/>
      <c r="B460" s="16"/>
      <c r="C460" s="9"/>
      <c r="E460" s="17"/>
    </row>
    <row r="461" spans="1:5" ht="12.75" x14ac:dyDescent="0.2">
      <c r="A461" s="16"/>
      <c r="B461" s="16"/>
      <c r="C461" s="9"/>
      <c r="E461" s="17"/>
    </row>
    <row r="462" spans="1:5" ht="12.75" x14ac:dyDescent="0.2">
      <c r="A462" s="16"/>
      <c r="B462" s="16"/>
      <c r="C462" s="9"/>
      <c r="E462" s="17"/>
    </row>
    <row r="463" spans="1:5" ht="12.75" x14ac:dyDescent="0.2">
      <c r="A463" s="16"/>
      <c r="B463" s="16"/>
      <c r="C463" s="9"/>
      <c r="E463" s="17"/>
    </row>
    <row r="464" spans="1:5" ht="12.75" x14ac:dyDescent="0.2">
      <c r="A464" s="16"/>
      <c r="B464" s="16"/>
      <c r="C464" s="9"/>
      <c r="E464" s="17"/>
    </row>
    <row r="465" spans="1:5" ht="12.75" x14ac:dyDescent="0.2">
      <c r="A465" s="16"/>
      <c r="B465" s="16"/>
      <c r="C465" s="9"/>
      <c r="E465" s="17"/>
    </row>
    <row r="466" spans="1:5" ht="12.75" x14ac:dyDescent="0.2">
      <c r="A466" s="16"/>
      <c r="B466" s="16"/>
      <c r="C466" s="9"/>
      <c r="E466" s="17"/>
    </row>
    <row r="467" spans="1:5" ht="12.75" x14ac:dyDescent="0.2">
      <c r="A467" s="16"/>
      <c r="B467" s="16"/>
      <c r="C467" s="9"/>
      <c r="E467" s="17"/>
    </row>
    <row r="468" spans="1:5" ht="12.75" x14ac:dyDescent="0.2">
      <c r="A468" s="16"/>
      <c r="B468" s="16"/>
      <c r="C468" s="9"/>
      <c r="E468" s="17"/>
    </row>
    <row r="469" spans="1:5" ht="12.75" x14ac:dyDescent="0.2">
      <c r="A469" s="16"/>
      <c r="B469" s="16"/>
      <c r="C469" s="9"/>
      <c r="E469" s="17"/>
    </row>
    <row r="470" spans="1:5" ht="12.75" x14ac:dyDescent="0.2">
      <c r="A470" s="16"/>
      <c r="B470" s="16"/>
      <c r="C470" s="9"/>
      <c r="E470" s="17"/>
    </row>
    <row r="471" spans="1:5" ht="12.75" x14ac:dyDescent="0.2">
      <c r="A471" s="16"/>
      <c r="B471" s="16"/>
      <c r="C471" s="9"/>
      <c r="E471" s="17"/>
    </row>
    <row r="472" spans="1:5" ht="12.75" x14ac:dyDescent="0.2">
      <c r="A472" s="16"/>
      <c r="B472" s="16"/>
      <c r="C472" s="9"/>
      <c r="E472" s="17"/>
    </row>
    <row r="473" spans="1:5" ht="12.75" x14ac:dyDescent="0.2">
      <c r="A473" s="16"/>
      <c r="B473" s="16"/>
      <c r="C473" s="9"/>
      <c r="E473" s="17"/>
    </row>
    <row r="474" spans="1:5" ht="12.75" x14ac:dyDescent="0.2">
      <c r="A474" s="16"/>
      <c r="B474" s="16"/>
      <c r="C474" s="9"/>
      <c r="E474" s="17"/>
    </row>
    <row r="475" spans="1:5" ht="12.75" x14ac:dyDescent="0.2">
      <c r="A475" s="16"/>
      <c r="B475" s="16"/>
      <c r="C475" s="9"/>
      <c r="E475" s="17"/>
    </row>
    <row r="476" spans="1:5" ht="12.75" x14ac:dyDescent="0.2">
      <c r="A476" s="16"/>
      <c r="B476" s="16"/>
      <c r="C476" s="9"/>
      <c r="E476" s="17"/>
    </row>
    <row r="477" spans="1:5" ht="12.75" x14ac:dyDescent="0.2">
      <c r="A477" s="16"/>
      <c r="B477" s="16"/>
      <c r="C477" s="9"/>
      <c r="E477" s="17"/>
    </row>
    <row r="478" spans="1:5" ht="12.75" x14ac:dyDescent="0.2">
      <c r="A478" s="16"/>
      <c r="B478" s="16"/>
      <c r="C478" s="9"/>
      <c r="E478" s="17"/>
    </row>
    <row r="479" spans="1:5" ht="12.75" x14ac:dyDescent="0.2">
      <c r="A479" s="16"/>
      <c r="B479" s="16"/>
      <c r="C479" s="9"/>
      <c r="E479" s="17"/>
    </row>
    <row r="480" spans="1:5" ht="12.75" x14ac:dyDescent="0.2">
      <c r="A480" s="16"/>
      <c r="B480" s="16"/>
      <c r="C480" s="9"/>
      <c r="E480" s="17"/>
    </row>
    <row r="481" spans="1:5" ht="12.75" x14ac:dyDescent="0.2">
      <c r="A481" s="16"/>
      <c r="B481" s="16"/>
      <c r="C481" s="9"/>
      <c r="E481" s="17"/>
    </row>
    <row r="482" spans="1:5" ht="12.75" x14ac:dyDescent="0.2">
      <c r="A482" s="16"/>
      <c r="B482" s="16"/>
      <c r="C482" s="9"/>
      <c r="E482" s="17"/>
    </row>
    <row r="483" spans="1:5" ht="12.75" x14ac:dyDescent="0.2">
      <c r="A483" s="16"/>
      <c r="B483" s="16"/>
      <c r="C483" s="9"/>
      <c r="E483" s="17"/>
    </row>
    <row r="484" spans="1:5" ht="12.75" x14ac:dyDescent="0.2">
      <c r="A484" s="16"/>
      <c r="B484" s="16"/>
      <c r="C484" s="9"/>
      <c r="E484" s="17"/>
    </row>
    <row r="485" spans="1:5" ht="12.75" x14ac:dyDescent="0.2">
      <c r="A485" s="16"/>
      <c r="B485" s="16"/>
      <c r="C485" s="9"/>
      <c r="E485" s="17"/>
    </row>
    <row r="486" spans="1:5" ht="12.75" x14ac:dyDescent="0.2">
      <c r="A486" s="16"/>
      <c r="B486" s="16"/>
      <c r="C486" s="9"/>
      <c r="E486" s="17"/>
    </row>
    <row r="487" spans="1:5" ht="12.75" x14ac:dyDescent="0.2">
      <c r="A487" s="16"/>
      <c r="B487" s="16"/>
      <c r="C487" s="9"/>
      <c r="E487" s="17"/>
    </row>
    <row r="488" spans="1:5" ht="12.75" x14ac:dyDescent="0.2">
      <c r="A488" s="16"/>
      <c r="B488" s="16"/>
      <c r="C488" s="9"/>
      <c r="E488" s="17"/>
    </row>
    <row r="489" spans="1:5" ht="12.75" x14ac:dyDescent="0.2">
      <c r="A489" s="16"/>
      <c r="B489" s="16"/>
      <c r="C489" s="9"/>
      <c r="E489" s="17"/>
    </row>
    <row r="490" spans="1:5" ht="12.75" x14ac:dyDescent="0.2">
      <c r="A490" s="16"/>
      <c r="B490" s="16"/>
      <c r="C490" s="9"/>
      <c r="E490" s="17"/>
    </row>
    <row r="491" spans="1:5" ht="12.75" x14ac:dyDescent="0.2">
      <c r="A491" s="16"/>
      <c r="B491" s="16"/>
      <c r="C491" s="9"/>
      <c r="E491" s="17"/>
    </row>
    <row r="492" spans="1:5" ht="12.75" x14ac:dyDescent="0.2">
      <c r="A492" s="16"/>
      <c r="B492" s="16"/>
      <c r="C492" s="9"/>
      <c r="E492" s="17"/>
    </row>
    <row r="493" spans="1:5" ht="12.75" x14ac:dyDescent="0.2">
      <c r="A493" s="16"/>
      <c r="B493" s="16"/>
      <c r="C493" s="9"/>
      <c r="E493" s="17"/>
    </row>
    <row r="494" spans="1:5" ht="12.75" x14ac:dyDescent="0.2">
      <c r="A494" s="16"/>
      <c r="B494" s="16"/>
      <c r="C494" s="9"/>
      <c r="E494" s="17"/>
    </row>
    <row r="495" spans="1:5" ht="12.75" x14ac:dyDescent="0.2">
      <c r="A495" s="16"/>
      <c r="B495" s="16"/>
      <c r="C495" s="9"/>
      <c r="E495" s="17"/>
    </row>
    <row r="496" spans="1:5" ht="12.75" x14ac:dyDescent="0.2">
      <c r="A496" s="16"/>
      <c r="B496" s="16"/>
      <c r="C496" s="9"/>
      <c r="E496" s="17"/>
    </row>
    <row r="497" spans="1:5" ht="12.75" x14ac:dyDescent="0.2">
      <c r="A497" s="16"/>
      <c r="B497" s="16"/>
      <c r="C497" s="9"/>
      <c r="E497" s="17"/>
    </row>
    <row r="498" spans="1:5" ht="12.75" x14ac:dyDescent="0.2">
      <c r="A498" s="16"/>
      <c r="B498" s="16"/>
      <c r="C498" s="9"/>
      <c r="E498" s="17"/>
    </row>
    <row r="499" spans="1:5" ht="12.75" x14ac:dyDescent="0.2">
      <c r="A499" s="16"/>
      <c r="B499" s="16"/>
      <c r="C499" s="9"/>
      <c r="E499" s="17"/>
    </row>
    <row r="500" spans="1:5" ht="12.75" x14ac:dyDescent="0.2">
      <c r="A500" s="16"/>
      <c r="B500" s="16"/>
      <c r="C500" s="9"/>
      <c r="E500" s="17"/>
    </row>
    <row r="501" spans="1:5" ht="12.75" x14ac:dyDescent="0.2">
      <c r="A501" s="16"/>
      <c r="B501" s="16"/>
      <c r="C501" s="9"/>
      <c r="E501" s="17"/>
    </row>
    <row r="502" spans="1:5" ht="12.75" x14ac:dyDescent="0.2">
      <c r="A502" s="16"/>
      <c r="B502" s="16"/>
      <c r="C502" s="9"/>
      <c r="E502" s="17"/>
    </row>
    <row r="503" spans="1:5" ht="12.75" x14ac:dyDescent="0.2">
      <c r="A503" s="16"/>
      <c r="B503" s="16"/>
      <c r="C503" s="9"/>
      <c r="E503" s="17"/>
    </row>
    <row r="504" spans="1:5" ht="12.75" x14ac:dyDescent="0.2">
      <c r="A504" s="16"/>
      <c r="B504" s="16"/>
      <c r="C504" s="9"/>
      <c r="E504" s="17"/>
    </row>
    <row r="505" spans="1:5" ht="12.75" x14ac:dyDescent="0.2">
      <c r="A505" s="16"/>
      <c r="B505" s="16"/>
      <c r="C505" s="9"/>
      <c r="E505" s="17"/>
    </row>
    <row r="506" spans="1:5" ht="12.75" x14ac:dyDescent="0.2">
      <c r="A506" s="16"/>
      <c r="B506" s="16"/>
      <c r="C506" s="9"/>
      <c r="E506" s="17"/>
    </row>
    <row r="507" spans="1:5" ht="12.75" x14ac:dyDescent="0.2">
      <c r="A507" s="16"/>
      <c r="B507" s="16"/>
      <c r="C507" s="9"/>
      <c r="E507" s="17"/>
    </row>
    <row r="508" spans="1:5" ht="12.75" x14ac:dyDescent="0.2">
      <c r="A508" s="16"/>
      <c r="B508" s="16"/>
      <c r="C508" s="9"/>
      <c r="E508" s="17"/>
    </row>
    <row r="509" spans="1:5" ht="12.75" x14ac:dyDescent="0.2">
      <c r="A509" s="16"/>
      <c r="B509" s="16"/>
      <c r="C509" s="9"/>
      <c r="E509" s="17"/>
    </row>
    <row r="510" spans="1:5" ht="12.75" x14ac:dyDescent="0.2">
      <c r="A510" s="16"/>
      <c r="B510" s="16"/>
      <c r="C510" s="9"/>
      <c r="E510" s="17"/>
    </row>
    <row r="511" spans="1:5" ht="12.75" x14ac:dyDescent="0.2">
      <c r="A511" s="16"/>
      <c r="B511" s="16"/>
      <c r="C511" s="9"/>
      <c r="E511" s="17"/>
    </row>
    <row r="512" spans="1:5" ht="12.75" x14ac:dyDescent="0.2">
      <c r="A512" s="16"/>
      <c r="B512" s="16"/>
      <c r="C512" s="9"/>
      <c r="E512" s="17"/>
    </row>
    <row r="513" spans="1:5" ht="12.75" x14ac:dyDescent="0.2">
      <c r="A513" s="16"/>
      <c r="B513" s="16"/>
      <c r="C513" s="9"/>
      <c r="E513" s="17"/>
    </row>
    <row r="514" spans="1:5" ht="12.75" x14ac:dyDescent="0.2">
      <c r="A514" s="16"/>
      <c r="B514" s="16"/>
      <c r="C514" s="9"/>
      <c r="E514" s="17"/>
    </row>
    <row r="515" spans="1:5" ht="12.75" x14ac:dyDescent="0.2">
      <c r="A515" s="16"/>
      <c r="B515" s="16"/>
      <c r="C515" s="9"/>
      <c r="E515" s="17"/>
    </row>
    <row r="516" spans="1:5" ht="12.75" x14ac:dyDescent="0.2">
      <c r="A516" s="16"/>
      <c r="B516" s="16"/>
      <c r="C516" s="9"/>
      <c r="E516" s="17"/>
    </row>
    <row r="517" spans="1:5" ht="12.75" x14ac:dyDescent="0.2">
      <c r="A517" s="16"/>
      <c r="B517" s="16"/>
      <c r="C517" s="9"/>
      <c r="E517" s="17"/>
    </row>
    <row r="518" spans="1:5" ht="12.75" x14ac:dyDescent="0.2">
      <c r="A518" s="16"/>
      <c r="B518" s="16"/>
      <c r="C518" s="9"/>
      <c r="E518" s="17"/>
    </row>
    <row r="519" spans="1:5" ht="12.75" x14ac:dyDescent="0.2">
      <c r="A519" s="16"/>
      <c r="B519" s="16"/>
      <c r="C519" s="9"/>
      <c r="E519" s="17"/>
    </row>
    <row r="520" spans="1:5" ht="12.75" x14ac:dyDescent="0.2">
      <c r="A520" s="16"/>
      <c r="B520" s="16"/>
      <c r="C520" s="9"/>
      <c r="E520" s="17"/>
    </row>
    <row r="521" spans="1:5" ht="12.75" x14ac:dyDescent="0.2">
      <c r="A521" s="16"/>
      <c r="B521" s="16"/>
      <c r="C521" s="9"/>
      <c r="E521" s="17"/>
    </row>
    <row r="522" spans="1:5" ht="12.75" x14ac:dyDescent="0.2">
      <c r="A522" s="16"/>
      <c r="B522" s="16"/>
      <c r="C522" s="9"/>
      <c r="E522" s="17"/>
    </row>
    <row r="523" spans="1:5" ht="12.75" x14ac:dyDescent="0.2">
      <c r="A523" s="16"/>
      <c r="B523" s="16"/>
      <c r="C523" s="9"/>
      <c r="E523" s="17"/>
    </row>
    <row r="524" spans="1:5" ht="12.75" x14ac:dyDescent="0.2">
      <c r="A524" s="16"/>
      <c r="B524" s="16"/>
      <c r="C524" s="9"/>
      <c r="E524" s="17"/>
    </row>
    <row r="525" spans="1:5" ht="12.75" x14ac:dyDescent="0.2">
      <c r="A525" s="16"/>
      <c r="B525" s="16"/>
      <c r="C525" s="9"/>
      <c r="E525" s="17"/>
    </row>
    <row r="526" spans="1:5" ht="12.75" x14ac:dyDescent="0.2">
      <c r="A526" s="16"/>
      <c r="B526" s="16"/>
      <c r="C526" s="9"/>
      <c r="E526" s="17"/>
    </row>
    <row r="527" spans="1:5" ht="12.75" x14ac:dyDescent="0.2">
      <c r="A527" s="16"/>
      <c r="B527" s="16"/>
      <c r="C527" s="9"/>
      <c r="E527" s="17"/>
    </row>
    <row r="528" spans="1:5" ht="12.75" x14ac:dyDescent="0.2">
      <c r="A528" s="16"/>
      <c r="B528" s="16"/>
      <c r="C528" s="9"/>
      <c r="E528" s="17"/>
    </row>
    <row r="529" spans="1:5" ht="12.75" x14ac:dyDescent="0.2">
      <c r="A529" s="16"/>
      <c r="B529" s="16"/>
      <c r="C529" s="9"/>
      <c r="E529" s="17"/>
    </row>
    <row r="530" spans="1:5" ht="12.75" x14ac:dyDescent="0.2">
      <c r="A530" s="16"/>
      <c r="B530" s="16"/>
      <c r="C530" s="9"/>
      <c r="E530" s="17"/>
    </row>
    <row r="531" spans="1:5" ht="12.75" x14ac:dyDescent="0.2">
      <c r="A531" s="16"/>
      <c r="B531" s="16"/>
      <c r="C531" s="9"/>
      <c r="E531" s="17"/>
    </row>
    <row r="532" spans="1:5" ht="12.75" x14ac:dyDescent="0.2">
      <c r="A532" s="16"/>
      <c r="B532" s="16"/>
      <c r="C532" s="9"/>
      <c r="E532" s="17"/>
    </row>
    <row r="533" spans="1:5" ht="12.75" x14ac:dyDescent="0.2">
      <c r="A533" s="16"/>
      <c r="B533" s="16"/>
      <c r="C533" s="9"/>
      <c r="E533" s="17"/>
    </row>
    <row r="534" spans="1:5" ht="12.75" x14ac:dyDescent="0.2">
      <c r="A534" s="16"/>
      <c r="B534" s="16"/>
      <c r="C534" s="9"/>
      <c r="E534" s="17"/>
    </row>
    <row r="535" spans="1:5" ht="12.75" x14ac:dyDescent="0.2">
      <c r="A535" s="16"/>
      <c r="B535" s="16"/>
      <c r="C535" s="9"/>
      <c r="E535" s="17"/>
    </row>
    <row r="536" spans="1:5" ht="12.75" x14ac:dyDescent="0.2">
      <c r="A536" s="16"/>
      <c r="B536" s="16"/>
      <c r="C536" s="9"/>
      <c r="E536" s="17"/>
    </row>
    <row r="537" spans="1:5" ht="12.75" x14ac:dyDescent="0.2">
      <c r="A537" s="16"/>
      <c r="B537" s="16"/>
      <c r="C537" s="9"/>
      <c r="E537" s="17"/>
    </row>
    <row r="538" spans="1:5" ht="12.75" x14ac:dyDescent="0.2">
      <c r="A538" s="16"/>
      <c r="B538" s="16"/>
      <c r="C538" s="9"/>
      <c r="E538" s="17"/>
    </row>
    <row r="539" spans="1:5" ht="12.75" x14ac:dyDescent="0.2">
      <c r="A539" s="16"/>
      <c r="B539" s="16"/>
      <c r="C539" s="9"/>
      <c r="E539" s="17"/>
    </row>
    <row r="540" spans="1:5" ht="12.75" x14ac:dyDescent="0.2">
      <c r="A540" s="16"/>
      <c r="B540" s="16"/>
      <c r="C540" s="9"/>
      <c r="E540" s="17"/>
    </row>
    <row r="541" spans="1:5" ht="12.75" x14ac:dyDescent="0.2">
      <c r="A541" s="16"/>
      <c r="B541" s="16"/>
      <c r="C541" s="9"/>
      <c r="E541" s="17"/>
    </row>
    <row r="542" spans="1:5" ht="12.75" x14ac:dyDescent="0.2">
      <c r="A542" s="16"/>
      <c r="B542" s="16"/>
      <c r="C542" s="9"/>
      <c r="E542" s="17"/>
    </row>
    <row r="543" spans="1:5" ht="12.75" x14ac:dyDescent="0.2">
      <c r="A543" s="16"/>
      <c r="B543" s="16"/>
      <c r="C543" s="9"/>
      <c r="E543" s="17"/>
    </row>
    <row r="544" spans="1:5" ht="12.75" x14ac:dyDescent="0.2">
      <c r="A544" s="16"/>
      <c r="B544" s="16"/>
      <c r="C544" s="9"/>
      <c r="E544" s="17"/>
    </row>
    <row r="545" spans="1:5" ht="12.75" x14ac:dyDescent="0.2">
      <c r="A545" s="16"/>
      <c r="B545" s="16"/>
      <c r="C545" s="9"/>
      <c r="E545" s="17"/>
    </row>
    <row r="546" spans="1:5" ht="12.75" x14ac:dyDescent="0.2">
      <c r="A546" s="16"/>
      <c r="B546" s="16"/>
      <c r="C546" s="9"/>
      <c r="E546" s="17"/>
    </row>
    <row r="547" spans="1:5" ht="12.75" x14ac:dyDescent="0.2">
      <c r="A547" s="16"/>
      <c r="B547" s="16"/>
      <c r="C547" s="9"/>
      <c r="E547" s="17"/>
    </row>
    <row r="548" spans="1:5" ht="12.75" x14ac:dyDescent="0.2">
      <c r="A548" s="16"/>
      <c r="B548" s="16"/>
      <c r="C548" s="9"/>
      <c r="E548" s="17"/>
    </row>
    <row r="549" spans="1:5" ht="12.75" x14ac:dyDescent="0.2">
      <c r="A549" s="16"/>
      <c r="B549" s="16"/>
      <c r="C549" s="9"/>
      <c r="E549" s="17"/>
    </row>
    <row r="550" spans="1:5" ht="12.75" x14ac:dyDescent="0.2">
      <c r="A550" s="16"/>
      <c r="B550" s="16"/>
      <c r="C550" s="9"/>
      <c r="E550" s="17"/>
    </row>
    <row r="551" spans="1:5" ht="12.75" x14ac:dyDescent="0.2">
      <c r="A551" s="16"/>
      <c r="B551" s="16"/>
      <c r="C551" s="9"/>
      <c r="E551" s="17"/>
    </row>
    <row r="552" spans="1:5" ht="12.75" x14ac:dyDescent="0.2">
      <c r="A552" s="16"/>
      <c r="B552" s="16"/>
      <c r="C552" s="9"/>
      <c r="E552" s="17"/>
    </row>
    <row r="553" spans="1:5" ht="12.75" x14ac:dyDescent="0.2">
      <c r="A553" s="16"/>
      <c r="B553" s="16"/>
      <c r="C553" s="9"/>
      <c r="E553" s="17"/>
    </row>
    <row r="554" spans="1:5" ht="12.75" x14ac:dyDescent="0.2">
      <c r="A554" s="16"/>
      <c r="B554" s="16"/>
      <c r="C554" s="9"/>
      <c r="E554" s="17"/>
    </row>
    <row r="555" spans="1:5" ht="12.75" x14ac:dyDescent="0.2">
      <c r="A555" s="16"/>
      <c r="B555" s="16"/>
      <c r="C555" s="9"/>
      <c r="E555" s="17"/>
    </row>
    <row r="556" spans="1:5" ht="12.75" x14ac:dyDescent="0.2">
      <c r="A556" s="16"/>
      <c r="B556" s="16"/>
      <c r="C556" s="9"/>
      <c r="E556" s="17"/>
    </row>
    <row r="557" spans="1:5" ht="12.75" x14ac:dyDescent="0.2">
      <c r="A557" s="16"/>
      <c r="B557" s="16"/>
      <c r="C557" s="9"/>
      <c r="E557" s="17"/>
    </row>
    <row r="558" spans="1:5" ht="12.75" x14ac:dyDescent="0.2">
      <c r="A558" s="16"/>
      <c r="B558" s="16"/>
      <c r="C558" s="9"/>
      <c r="E558" s="17"/>
    </row>
    <row r="559" spans="1:5" ht="12.75" x14ac:dyDescent="0.2">
      <c r="A559" s="16"/>
      <c r="B559" s="16"/>
      <c r="C559" s="9"/>
      <c r="E559" s="17"/>
    </row>
    <row r="560" spans="1:5" ht="12.75" x14ac:dyDescent="0.2">
      <c r="A560" s="16"/>
      <c r="B560" s="16"/>
      <c r="C560" s="9"/>
      <c r="E560" s="17"/>
    </row>
    <row r="561" spans="1:5" ht="12.75" x14ac:dyDescent="0.2">
      <c r="A561" s="16"/>
      <c r="B561" s="16"/>
      <c r="C561" s="9"/>
      <c r="E561" s="17"/>
    </row>
    <row r="562" spans="1:5" ht="12.75" x14ac:dyDescent="0.2">
      <c r="A562" s="16"/>
      <c r="B562" s="16"/>
      <c r="C562" s="9"/>
      <c r="E562" s="17"/>
    </row>
    <row r="563" spans="1:5" ht="12.75" x14ac:dyDescent="0.2">
      <c r="A563" s="16"/>
      <c r="B563" s="16"/>
      <c r="C563" s="9"/>
      <c r="E563" s="17"/>
    </row>
    <row r="564" spans="1:5" ht="12.75" x14ac:dyDescent="0.2">
      <c r="A564" s="16"/>
      <c r="B564" s="16"/>
      <c r="C564" s="9"/>
      <c r="E564" s="17"/>
    </row>
    <row r="565" spans="1:5" ht="12.75" x14ac:dyDescent="0.2">
      <c r="A565" s="16"/>
      <c r="B565" s="16"/>
      <c r="C565" s="9"/>
      <c r="E565" s="17"/>
    </row>
    <row r="566" spans="1:5" ht="12.75" x14ac:dyDescent="0.2">
      <c r="A566" s="16"/>
      <c r="B566" s="16"/>
      <c r="C566" s="9"/>
      <c r="E566" s="17"/>
    </row>
    <row r="567" spans="1:5" ht="12.75" x14ac:dyDescent="0.2">
      <c r="A567" s="16"/>
      <c r="B567" s="16"/>
      <c r="C567" s="9"/>
      <c r="E567" s="17"/>
    </row>
    <row r="568" spans="1:5" ht="12.75" x14ac:dyDescent="0.2">
      <c r="A568" s="16"/>
      <c r="B568" s="16"/>
      <c r="C568" s="9"/>
      <c r="E568" s="17"/>
    </row>
    <row r="569" spans="1:5" ht="12.75" x14ac:dyDescent="0.2">
      <c r="A569" s="16"/>
      <c r="B569" s="16"/>
      <c r="C569" s="9"/>
      <c r="E569" s="17"/>
    </row>
    <row r="570" spans="1:5" ht="12.75" x14ac:dyDescent="0.2">
      <c r="A570" s="16"/>
      <c r="B570" s="16"/>
      <c r="C570" s="9"/>
      <c r="E570" s="17"/>
    </row>
    <row r="571" spans="1:5" ht="12.75" x14ac:dyDescent="0.2">
      <c r="A571" s="16"/>
      <c r="B571" s="16"/>
      <c r="C571" s="9"/>
      <c r="E571" s="17"/>
    </row>
    <row r="572" spans="1:5" ht="12.75" x14ac:dyDescent="0.2">
      <c r="A572" s="16"/>
      <c r="B572" s="16"/>
      <c r="C572" s="9"/>
      <c r="E572" s="17"/>
    </row>
    <row r="573" spans="1:5" ht="12.75" x14ac:dyDescent="0.2">
      <c r="A573" s="16"/>
      <c r="B573" s="16"/>
      <c r="C573" s="9"/>
      <c r="E573" s="17"/>
    </row>
    <row r="574" spans="1:5" ht="12.75" x14ac:dyDescent="0.2">
      <c r="A574" s="16"/>
      <c r="B574" s="16"/>
      <c r="C574" s="9"/>
      <c r="E574" s="17"/>
    </row>
    <row r="575" spans="1:5" ht="12.75" x14ac:dyDescent="0.2">
      <c r="A575" s="16"/>
      <c r="B575" s="16"/>
      <c r="C575" s="9"/>
      <c r="E575" s="17"/>
    </row>
    <row r="576" spans="1:5" ht="12.75" x14ac:dyDescent="0.2">
      <c r="A576" s="16"/>
      <c r="B576" s="16"/>
      <c r="C576" s="9"/>
      <c r="E576" s="17"/>
    </row>
    <row r="577" spans="1:5" ht="12.75" x14ac:dyDescent="0.2">
      <c r="A577" s="16"/>
      <c r="B577" s="16"/>
      <c r="C577" s="9"/>
      <c r="E577" s="17"/>
    </row>
    <row r="578" spans="1:5" ht="12.75" x14ac:dyDescent="0.2">
      <c r="A578" s="16"/>
      <c r="B578" s="16"/>
      <c r="C578" s="9"/>
      <c r="E578" s="17"/>
    </row>
    <row r="579" spans="1:5" ht="12.75" x14ac:dyDescent="0.2">
      <c r="A579" s="16"/>
      <c r="B579" s="16"/>
      <c r="C579" s="9"/>
      <c r="E579" s="17"/>
    </row>
    <row r="580" spans="1:5" ht="12.75" x14ac:dyDescent="0.2">
      <c r="A580" s="16"/>
      <c r="B580" s="16"/>
      <c r="C580" s="9"/>
      <c r="E580" s="17"/>
    </row>
    <row r="581" spans="1:5" ht="12.75" x14ac:dyDescent="0.2">
      <c r="A581" s="16"/>
      <c r="B581" s="16"/>
      <c r="C581" s="9"/>
      <c r="E581" s="17"/>
    </row>
    <row r="582" spans="1:5" ht="12.75" x14ac:dyDescent="0.2">
      <c r="A582" s="16"/>
      <c r="B582" s="16"/>
      <c r="C582" s="9"/>
      <c r="E582" s="17"/>
    </row>
    <row r="583" spans="1:5" ht="12.75" x14ac:dyDescent="0.2">
      <c r="A583" s="16"/>
      <c r="B583" s="16"/>
      <c r="C583" s="9"/>
      <c r="E583" s="17"/>
    </row>
    <row r="584" spans="1:5" ht="12.75" x14ac:dyDescent="0.2">
      <c r="A584" s="16"/>
      <c r="B584" s="16"/>
      <c r="C584" s="9"/>
      <c r="E584" s="17"/>
    </row>
    <row r="585" spans="1:5" ht="12.75" x14ac:dyDescent="0.2">
      <c r="A585" s="16"/>
      <c r="B585" s="16"/>
      <c r="C585" s="9"/>
      <c r="E585" s="17"/>
    </row>
    <row r="586" spans="1:5" ht="12.75" x14ac:dyDescent="0.2">
      <c r="A586" s="16"/>
      <c r="B586" s="16"/>
      <c r="C586" s="9"/>
      <c r="E586" s="17"/>
    </row>
    <row r="587" spans="1:5" ht="12.75" x14ac:dyDescent="0.2">
      <c r="A587" s="16"/>
      <c r="B587" s="16"/>
      <c r="C587" s="9"/>
      <c r="E587" s="17"/>
    </row>
    <row r="588" spans="1:5" ht="12.75" x14ac:dyDescent="0.2">
      <c r="A588" s="16"/>
      <c r="B588" s="16"/>
      <c r="C588" s="9"/>
      <c r="E588" s="17"/>
    </row>
    <row r="589" spans="1:5" ht="12.75" x14ac:dyDescent="0.2">
      <c r="A589" s="16"/>
      <c r="B589" s="16"/>
      <c r="C589" s="9"/>
      <c r="E589" s="17"/>
    </row>
    <row r="590" spans="1:5" ht="12.75" x14ac:dyDescent="0.2">
      <c r="A590" s="16"/>
      <c r="B590" s="16"/>
      <c r="C590" s="9"/>
      <c r="E590" s="17"/>
    </row>
    <row r="591" spans="1:5" ht="12.75" x14ac:dyDescent="0.2">
      <c r="A591" s="16"/>
      <c r="B591" s="16"/>
      <c r="C591" s="9"/>
      <c r="E591" s="17"/>
    </row>
    <row r="592" spans="1:5" ht="12.75" x14ac:dyDescent="0.2">
      <c r="A592" s="16"/>
      <c r="B592" s="16"/>
      <c r="C592" s="9"/>
      <c r="E592" s="17"/>
    </row>
    <row r="593" spans="1:5" ht="12.75" x14ac:dyDescent="0.2">
      <c r="A593" s="16"/>
      <c r="B593" s="16"/>
      <c r="C593" s="9"/>
      <c r="E593" s="17"/>
    </row>
    <row r="594" spans="1:5" ht="12.75" x14ac:dyDescent="0.2">
      <c r="A594" s="16"/>
      <c r="B594" s="16"/>
      <c r="C594" s="9"/>
      <c r="E594" s="17"/>
    </row>
    <row r="595" spans="1:5" ht="12.75" x14ac:dyDescent="0.2">
      <c r="A595" s="16"/>
      <c r="B595" s="16"/>
      <c r="C595" s="9"/>
      <c r="E595" s="17"/>
    </row>
    <row r="596" spans="1:5" ht="12.75" x14ac:dyDescent="0.2">
      <c r="A596" s="16"/>
      <c r="B596" s="16"/>
      <c r="C596" s="9"/>
      <c r="E596" s="17"/>
    </row>
    <row r="597" spans="1:5" ht="12.75" x14ac:dyDescent="0.2">
      <c r="A597" s="16"/>
      <c r="B597" s="16"/>
      <c r="C597" s="9"/>
      <c r="E597" s="17"/>
    </row>
    <row r="598" spans="1:5" ht="12.75" x14ac:dyDescent="0.2">
      <c r="A598" s="16"/>
      <c r="B598" s="16"/>
      <c r="C598" s="9"/>
      <c r="E598" s="17"/>
    </row>
    <row r="599" spans="1:5" ht="12.75" x14ac:dyDescent="0.2">
      <c r="A599" s="16"/>
      <c r="B599" s="16"/>
      <c r="C599" s="9"/>
      <c r="E599" s="17"/>
    </row>
    <row r="600" spans="1:5" ht="12.75" x14ac:dyDescent="0.2">
      <c r="A600" s="16"/>
      <c r="B600" s="16"/>
      <c r="C600" s="9"/>
      <c r="E600" s="17"/>
    </row>
    <row r="601" spans="1:5" ht="12.75" x14ac:dyDescent="0.2">
      <c r="A601" s="16"/>
      <c r="B601" s="16"/>
      <c r="C601" s="9"/>
      <c r="E601" s="17"/>
    </row>
    <row r="602" spans="1:5" ht="12.75" x14ac:dyDescent="0.2">
      <c r="A602" s="16"/>
      <c r="B602" s="16"/>
      <c r="C602" s="9"/>
      <c r="E602" s="17"/>
    </row>
    <row r="603" spans="1:5" ht="12.75" x14ac:dyDescent="0.2">
      <c r="A603" s="16"/>
      <c r="B603" s="16"/>
      <c r="C603" s="9"/>
      <c r="E603" s="17"/>
    </row>
    <row r="604" spans="1:5" ht="12.75" x14ac:dyDescent="0.2">
      <c r="A604" s="16"/>
      <c r="B604" s="16"/>
      <c r="C604" s="9"/>
      <c r="E604" s="17"/>
    </row>
    <row r="605" spans="1:5" ht="12.75" x14ac:dyDescent="0.2">
      <c r="A605" s="16"/>
      <c r="B605" s="16"/>
      <c r="C605" s="9"/>
      <c r="E605" s="17"/>
    </row>
    <row r="606" spans="1:5" ht="12.75" x14ac:dyDescent="0.2">
      <c r="A606" s="16"/>
      <c r="B606" s="16"/>
      <c r="C606" s="9"/>
      <c r="E606" s="17"/>
    </row>
    <row r="607" spans="1:5" ht="12.75" x14ac:dyDescent="0.2">
      <c r="A607" s="16"/>
      <c r="B607" s="16"/>
      <c r="C607" s="9"/>
      <c r="E607" s="17"/>
    </row>
    <row r="608" spans="1:5" ht="12.75" x14ac:dyDescent="0.2">
      <c r="A608" s="16"/>
      <c r="B608" s="16"/>
      <c r="C608" s="9"/>
      <c r="E608" s="17"/>
    </row>
    <row r="609" spans="1:5" ht="12.75" x14ac:dyDescent="0.2">
      <c r="A609" s="16"/>
      <c r="B609" s="16"/>
      <c r="C609" s="9"/>
      <c r="E609" s="17"/>
    </row>
    <row r="610" spans="1:5" ht="12.75" x14ac:dyDescent="0.2">
      <c r="A610" s="16"/>
      <c r="B610" s="16"/>
      <c r="C610" s="9"/>
      <c r="E610" s="17"/>
    </row>
    <row r="611" spans="1:5" ht="12.75" x14ac:dyDescent="0.2">
      <c r="A611" s="16"/>
      <c r="B611" s="16"/>
      <c r="C611" s="9"/>
      <c r="E611" s="17"/>
    </row>
    <row r="612" spans="1:5" ht="12.75" x14ac:dyDescent="0.2">
      <c r="A612" s="16"/>
      <c r="B612" s="16"/>
      <c r="C612" s="9"/>
      <c r="E612" s="17"/>
    </row>
    <row r="613" spans="1:5" ht="12.75" x14ac:dyDescent="0.2">
      <c r="A613" s="16"/>
      <c r="B613" s="16"/>
      <c r="C613" s="9"/>
      <c r="E613" s="17"/>
    </row>
    <row r="614" spans="1:5" ht="12.75" x14ac:dyDescent="0.2">
      <c r="A614" s="16"/>
      <c r="B614" s="16"/>
      <c r="C614" s="9"/>
      <c r="E614" s="17"/>
    </row>
    <row r="615" spans="1:5" ht="12.75" x14ac:dyDescent="0.2">
      <c r="A615" s="16"/>
      <c r="B615" s="16"/>
      <c r="C615" s="9"/>
      <c r="E615" s="17"/>
    </row>
    <row r="616" spans="1:5" ht="12.75" x14ac:dyDescent="0.2">
      <c r="A616" s="16"/>
      <c r="B616" s="16"/>
      <c r="C616" s="9"/>
      <c r="E616" s="17"/>
    </row>
    <row r="617" spans="1:5" ht="12.75" x14ac:dyDescent="0.2">
      <c r="A617" s="16"/>
      <c r="B617" s="16"/>
      <c r="C617" s="9"/>
      <c r="E617" s="17"/>
    </row>
    <row r="618" spans="1:5" ht="12.75" x14ac:dyDescent="0.2">
      <c r="A618" s="16"/>
      <c r="B618" s="16"/>
      <c r="C618" s="9"/>
      <c r="E618" s="17"/>
    </row>
    <row r="619" spans="1:5" ht="12.75" x14ac:dyDescent="0.2">
      <c r="A619" s="16"/>
      <c r="B619" s="16"/>
      <c r="C619" s="9"/>
      <c r="E619" s="17"/>
    </row>
    <row r="620" spans="1:5" ht="12.75" x14ac:dyDescent="0.2">
      <c r="A620" s="16"/>
      <c r="B620" s="16"/>
      <c r="C620" s="9"/>
      <c r="E620" s="17"/>
    </row>
    <row r="621" spans="1:5" ht="12.75" x14ac:dyDescent="0.2">
      <c r="A621" s="16"/>
      <c r="B621" s="16"/>
      <c r="C621" s="9"/>
      <c r="E621" s="17"/>
    </row>
    <row r="622" spans="1:5" ht="12.75" x14ac:dyDescent="0.2">
      <c r="A622" s="16"/>
      <c r="B622" s="16"/>
      <c r="C622" s="9"/>
      <c r="E622" s="17"/>
    </row>
    <row r="623" spans="1:5" ht="12.75" x14ac:dyDescent="0.2">
      <c r="A623" s="16"/>
      <c r="B623" s="16"/>
      <c r="C623" s="9"/>
      <c r="E623" s="17"/>
    </row>
    <row r="624" spans="1:5" ht="12.75" x14ac:dyDescent="0.2">
      <c r="A624" s="16"/>
      <c r="B624" s="16"/>
      <c r="C624" s="9"/>
      <c r="E624" s="17"/>
    </row>
    <row r="625" spans="1:5" ht="12.75" x14ac:dyDescent="0.2">
      <c r="A625" s="16"/>
      <c r="B625" s="16"/>
      <c r="C625" s="9"/>
      <c r="E625" s="17"/>
    </row>
    <row r="626" spans="1:5" ht="12.75" x14ac:dyDescent="0.2">
      <c r="A626" s="16"/>
      <c r="B626" s="16"/>
      <c r="C626" s="9"/>
      <c r="E626" s="17"/>
    </row>
    <row r="627" spans="1:5" ht="12.75" x14ac:dyDescent="0.2">
      <c r="A627" s="16"/>
      <c r="B627" s="16"/>
      <c r="C627" s="9"/>
      <c r="E627" s="17"/>
    </row>
    <row r="628" spans="1:5" ht="12.75" x14ac:dyDescent="0.2">
      <c r="A628" s="16"/>
      <c r="B628" s="16"/>
      <c r="C628" s="9"/>
      <c r="E628" s="17"/>
    </row>
    <row r="629" spans="1:5" ht="12.75" x14ac:dyDescent="0.2">
      <c r="A629" s="16"/>
      <c r="B629" s="16"/>
      <c r="C629" s="9"/>
      <c r="E629" s="17"/>
    </row>
    <row r="630" spans="1:5" ht="12.75" x14ac:dyDescent="0.2">
      <c r="A630" s="16"/>
      <c r="B630" s="16"/>
      <c r="C630" s="9"/>
      <c r="E630" s="17"/>
    </row>
    <row r="631" spans="1:5" ht="12.75" x14ac:dyDescent="0.2">
      <c r="A631" s="16"/>
      <c r="B631" s="16"/>
      <c r="C631" s="9"/>
      <c r="E631" s="17"/>
    </row>
    <row r="632" spans="1:5" ht="12.75" x14ac:dyDescent="0.2">
      <c r="A632" s="16"/>
      <c r="B632" s="16"/>
      <c r="C632" s="9"/>
      <c r="E632" s="17"/>
    </row>
    <row r="633" spans="1:5" ht="12.75" x14ac:dyDescent="0.2">
      <c r="A633" s="16"/>
      <c r="B633" s="16"/>
      <c r="C633" s="9"/>
      <c r="E633" s="17"/>
    </row>
    <row r="634" spans="1:5" ht="12.75" x14ac:dyDescent="0.2">
      <c r="A634" s="16"/>
      <c r="B634" s="16"/>
      <c r="C634" s="9"/>
      <c r="E634" s="17"/>
    </row>
    <row r="635" spans="1:5" ht="12.75" x14ac:dyDescent="0.2">
      <c r="A635" s="16"/>
      <c r="B635" s="16"/>
      <c r="C635" s="9"/>
      <c r="E635" s="17"/>
    </row>
    <row r="636" spans="1:5" ht="12.75" x14ac:dyDescent="0.2">
      <c r="A636" s="16"/>
      <c r="B636" s="16"/>
      <c r="C636" s="9"/>
      <c r="E636" s="17"/>
    </row>
    <row r="637" spans="1:5" ht="12.75" x14ac:dyDescent="0.2">
      <c r="A637" s="16"/>
      <c r="B637" s="16"/>
      <c r="C637" s="9"/>
      <c r="E637" s="17"/>
    </row>
    <row r="638" spans="1:5" ht="12.75" x14ac:dyDescent="0.2">
      <c r="A638" s="16"/>
      <c r="B638" s="16"/>
      <c r="C638" s="9"/>
      <c r="E638" s="17"/>
    </row>
    <row r="639" spans="1:5" ht="12.75" x14ac:dyDescent="0.2">
      <c r="A639" s="16"/>
      <c r="B639" s="16"/>
      <c r="C639" s="9"/>
      <c r="E639" s="17"/>
    </row>
    <row r="640" spans="1:5" ht="12.75" x14ac:dyDescent="0.2">
      <c r="A640" s="16"/>
      <c r="B640" s="16"/>
      <c r="C640" s="9"/>
      <c r="E640" s="17"/>
    </row>
    <row r="641" spans="1:5" ht="12.75" x14ac:dyDescent="0.2">
      <c r="A641" s="16"/>
      <c r="B641" s="16"/>
      <c r="C641" s="9"/>
      <c r="E641" s="17"/>
    </row>
    <row r="642" spans="1:5" ht="12.75" x14ac:dyDescent="0.2">
      <c r="A642" s="16"/>
      <c r="B642" s="16"/>
      <c r="C642" s="9"/>
      <c r="E642" s="17"/>
    </row>
    <row r="643" spans="1:5" ht="12.75" x14ac:dyDescent="0.2">
      <c r="A643" s="16"/>
      <c r="B643" s="16"/>
      <c r="C643" s="9"/>
      <c r="E643" s="17"/>
    </row>
    <row r="644" spans="1:5" ht="12.75" x14ac:dyDescent="0.2">
      <c r="A644" s="16"/>
      <c r="B644" s="16"/>
      <c r="C644" s="9"/>
      <c r="E644" s="17"/>
    </row>
    <row r="645" spans="1:5" ht="12.75" x14ac:dyDescent="0.2">
      <c r="A645" s="16"/>
      <c r="B645" s="16"/>
      <c r="C645" s="9"/>
      <c r="E645" s="17"/>
    </row>
    <row r="646" spans="1:5" ht="12.75" x14ac:dyDescent="0.2">
      <c r="A646" s="16"/>
      <c r="B646" s="16"/>
      <c r="C646" s="9"/>
      <c r="E646" s="17"/>
    </row>
    <row r="647" spans="1:5" ht="12.75" x14ac:dyDescent="0.2">
      <c r="A647" s="16"/>
      <c r="B647" s="16"/>
      <c r="C647" s="9"/>
      <c r="E647" s="17"/>
    </row>
    <row r="648" spans="1:5" ht="12.75" x14ac:dyDescent="0.2">
      <c r="A648" s="16"/>
      <c r="B648" s="16"/>
      <c r="C648" s="9"/>
      <c r="E648" s="17"/>
    </row>
    <row r="649" spans="1:5" ht="12.75" x14ac:dyDescent="0.2">
      <c r="A649" s="16"/>
      <c r="B649" s="16"/>
      <c r="C649" s="9"/>
      <c r="E649" s="17"/>
    </row>
    <row r="650" spans="1:5" ht="12.75" x14ac:dyDescent="0.2">
      <c r="A650" s="16"/>
      <c r="B650" s="16"/>
      <c r="C650" s="9"/>
      <c r="E650" s="17"/>
    </row>
    <row r="651" spans="1:5" ht="12.75" x14ac:dyDescent="0.2">
      <c r="A651" s="16"/>
      <c r="B651" s="16"/>
      <c r="C651" s="9"/>
      <c r="E651" s="17"/>
    </row>
    <row r="652" spans="1:5" ht="12.75" x14ac:dyDescent="0.2">
      <c r="A652" s="16"/>
      <c r="B652" s="16"/>
      <c r="C652" s="9"/>
      <c r="E652" s="17"/>
    </row>
    <row r="653" spans="1:5" ht="12.75" x14ac:dyDescent="0.2">
      <c r="A653" s="16"/>
      <c r="B653" s="16"/>
      <c r="C653" s="9"/>
      <c r="E653" s="17"/>
    </row>
    <row r="654" spans="1:5" ht="12.75" x14ac:dyDescent="0.2">
      <c r="A654" s="16"/>
      <c r="B654" s="16"/>
      <c r="C654" s="9"/>
      <c r="E654" s="17"/>
    </row>
    <row r="655" spans="1:5" ht="12.75" x14ac:dyDescent="0.2">
      <c r="A655" s="16"/>
      <c r="B655" s="16"/>
      <c r="C655" s="9"/>
      <c r="E655" s="17"/>
    </row>
    <row r="656" spans="1:5" ht="12.75" x14ac:dyDescent="0.2">
      <c r="A656" s="16"/>
      <c r="B656" s="16"/>
      <c r="C656" s="9"/>
      <c r="E656" s="17"/>
    </row>
    <row r="657" spans="1:5" ht="12.75" x14ac:dyDescent="0.2">
      <c r="A657" s="16"/>
      <c r="B657" s="16"/>
      <c r="C657" s="9"/>
      <c r="E657" s="17"/>
    </row>
    <row r="658" spans="1:5" ht="12.75" x14ac:dyDescent="0.2">
      <c r="A658" s="16"/>
      <c r="B658" s="16"/>
      <c r="C658" s="9"/>
      <c r="E658" s="17"/>
    </row>
    <row r="659" spans="1:5" ht="12.75" x14ac:dyDescent="0.2">
      <c r="A659" s="16"/>
      <c r="B659" s="16"/>
      <c r="C659" s="9"/>
      <c r="E659" s="17"/>
    </row>
    <row r="660" spans="1:5" ht="12.75" x14ac:dyDescent="0.2">
      <c r="A660" s="16"/>
      <c r="B660" s="16"/>
      <c r="C660" s="9"/>
      <c r="E660" s="17"/>
    </row>
    <row r="661" spans="1:5" ht="12.75" x14ac:dyDescent="0.2">
      <c r="A661" s="16"/>
      <c r="B661" s="16"/>
      <c r="C661" s="9"/>
      <c r="E661" s="17"/>
    </row>
    <row r="662" spans="1:5" ht="12.75" x14ac:dyDescent="0.2">
      <c r="A662" s="16"/>
      <c r="B662" s="16"/>
      <c r="C662" s="9"/>
      <c r="E662" s="17"/>
    </row>
    <row r="663" spans="1:5" ht="12.75" x14ac:dyDescent="0.2">
      <c r="A663" s="16"/>
      <c r="B663" s="16"/>
      <c r="C663" s="9"/>
      <c r="E663" s="17"/>
    </row>
    <row r="664" spans="1:5" ht="12.75" x14ac:dyDescent="0.2">
      <c r="A664" s="16"/>
      <c r="B664" s="16"/>
      <c r="C664" s="9"/>
      <c r="E664" s="17"/>
    </row>
    <row r="665" spans="1:5" ht="12.75" x14ac:dyDescent="0.2">
      <c r="A665" s="16"/>
      <c r="B665" s="16"/>
      <c r="C665" s="9"/>
      <c r="E665" s="17"/>
    </row>
    <row r="666" spans="1:5" ht="12.75" x14ac:dyDescent="0.2">
      <c r="A666" s="16"/>
      <c r="B666" s="16"/>
      <c r="C666" s="9"/>
      <c r="E666" s="17"/>
    </row>
    <row r="667" spans="1:5" ht="12.75" x14ac:dyDescent="0.2">
      <c r="A667" s="16"/>
      <c r="B667" s="16"/>
      <c r="C667" s="9"/>
      <c r="E667" s="17"/>
    </row>
    <row r="668" spans="1:5" ht="12.75" x14ac:dyDescent="0.2">
      <c r="A668" s="16"/>
      <c r="B668" s="16"/>
      <c r="C668" s="9"/>
      <c r="E668" s="17"/>
    </row>
    <row r="669" spans="1:5" ht="12.75" x14ac:dyDescent="0.2">
      <c r="A669" s="16"/>
      <c r="B669" s="16"/>
      <c r="C669" s="9"/>
      <c r="E669" s="17"/>
    </row>
    <row r="670" spans="1:5" ht="12.75" x14ac:dyDescent="0.2">
      <c r="A670" s="16"/>
      <c r="B670" s="16"/>
      <c r="C670" s="9"/>
      <c r="E670" s="17"/>
    </row>
    <row r="671" spans="1:5" ht="12.75" x14ac:dyDescent="0.2">
      <c r="A671" s="16"/>
      <c r="B671" s="16"/>
      <c r="C671" s="9"/>
      <c r="E671" s="17"/>
    </row>
    <row r="672" spans="1:5" ht="12.75" x14ac:dyDescent="0.2">
      <c r="A672" s="16"/>
      <c r="B672" s="16"/>
      <c r="C672" s="9"/>
      <c r="E672" s="17"/>
    </row>
    <row r="673" spans="1:5" ht="12.75" x14ac:dyDescent="0.2">
      <c r="A673" s="16"/>
      <c r="B673" s="16"/>
      <c r="C673" s="9"/>
      <c r="E673" s="17"/>
    </row>
    <row r="674" spans="1:5" ht="12.75" x14ac:dyDescent="0.2">
      <c r="A674" s="16"/>
      <c r="B674" s="16"/>
      <c r="C674" s="9"/>
      <c r="E674" s="17"/>
    </row>
    <row r="675" spans="1:5" ht="12.75" x14ac:dyDescent="0.2">
      <c r="A675" s="16"/>
      <c r="B675" s="16"/>
      <c r="C675" s="9"/>
      <c r="E675" s="17"/>
    </row>
    <row r="676" spans="1:5" ht="12.75" x14ac:dyDescent="0.2">
      <c r="A676" s="16"/>
      <c r="B676" s="16"/>
      <c r="C676" s="9"/>
      <c r="E676" s="17"/>
    </row>
    <row r="677" spans="1:5" ht="12.75" x14ac:dyDescent="0.2">
      <c r="A677" s="16"/>
      <c r="B677" s="16"/>
      <c r="C677" s="9"/>
      <c r="E677" s="17"/>
    </row>
    <row r="678" spans="1:5" ht="12.75" x14ac:dyDescent="0.2">
      <c r="A678" s="16"/>
      <c r="B678" s="16"/>
      <c r="C678" s="9"/>
      <c r="E678" s="17"/>
    </row>
    <row r="679" spans="1:5" ht="12.75" x14ac:dyDescent="0.2">
      <c r="A679" s="16"/>
      <c r="B679" s="16"/>
      <c r="C679" s="9"/>
      <c r="E679" s="17"/>
    </row>
    <row r="680" spans="1:5" ht="12.75" x14ac:dyDescent="0.2">
      <c r="A680" s="16"/>
      <c r="B680" s="16"/>
      <c r="C680" s="9"/>
      <c r="E680" s="17"/>
    </row>
    <row r="681" spans="1:5" ht="12.75" x14ac:dyDescent="0.2">
      <c r="A681" s="16"/>
      <c r="B681" s="16"/>
      <c r="C681" s="9"/>
      <c r="E681" s="17"/>
    </row>
    <row r="682" spans="1:5" ht="12.75" x14ac:dyDescent="0.2">
      <c r="A682" s="16"/>
      <c r="B682" s="16"/>
      <c r="C682" s="9"/>
      <c r="E682" s="17"/>
    </row>
    <row r="683" spans="1:5" ht="12.75" x14ac:dyDescent="0.2">
      <c r="A683" s="16"/>
      <c r="B683" s="16"/>
      <c r="C683" s="9"/>
      <c r="E683" s="17"/>
    </row>
    <row r="684" spans="1:5" ht="12.75" x14ac:dyDescent="0.2">
      <c r="A684" s="16"/>
      <c r="B684" s="16"/>
      <c r="C684" s="9"/>
      <c r="E684" s="17"/>
    </row>
    <row r="685" spans="1:5" ht="12.75" x14ac:dyDescent="0.2">
      <c r="A685" s="16"/>
      <c r="B685" s="16"/>
      <c r="C685" s="9"/>
      <c r="E685" s="17"/>
    </row>
    <row r="686" spans="1:5" ht="12.75" x14ac:dyDescent="0.2">
      <c r="A686" s="16"/>
      <c r="B686" s="16"/>
      <c r="C686" s="9"/>
      <c r="E686" s="17"/>
    </row>
    <row r="687" spans="1:5" ht="12.75" x14ac:dyDescent="0.2">
      <c r="A687" s="16"/>
      <c r="B687" s="16"/>
      <c r="C687" s="9"/>
      <c r="E687" s="17"/>
    </row>
    <row r="688" spans="1:5" ht="12.75" x14ac:dyDescent="0.2">
      <c r="A688" s="16"/>
      <c r="B688" s="16"/>
      <c r="C688" s="9"/>
      <c r="E688" s="17"/>
    </row>
    <row r="689" spans="1:5" ht="12.75" x14ac:dyDescent="0.2">
      <c r="A689" s="16"/>
      <c r="B689" s="16"/>
      <c r="C689" s="9"/>
      <c r="E689" s="17"/>
    </row>
    <row r="690" spans="1:5" ht="12.75" x14ac:dyDescent="0.2">
      <c r="A690" s="16"/>
      <c r="B690" s="16"/>
      <c r="C690" s="9"/>
      <c r="E690" s="17"/>
    </row>
    <row r="691" spans="1:5" ht="12.75" x14ac:dyDescent="0.2">
      <c r="A691" s="16"/>
      <c r="B691" s="16"/>
      <c r="C691" s="9"/>
      <c r="E691" s="17"/>
    </row>
    <row r="692" spans="1:5" ht="12.75" x14ac:dyDescent="0.2">
      <c r="A692" s="16"/>
      <c r="B692" s="16"/>
      <c r="C692" s="9"/>
      <c r="E692" s="17"/>
    </row>
    <row r="693" spans="1:5" ht="12.75" x14ac:dyDescent="0.2">
      <c r="A693" s="16"/>
      <c r="B693" s="16"/>
      <c r="C693" s="9"/>
      <c r="E693" s="17"/>
    </row>
    <row r="694" spans="1:5" ht="12.75" x14ac:dyDescent="0.2">
      <c r="A694" s="16"/>
      <c r="B694" s="16"/>
      <c r="C694" s="9"/>
      <c r="E694" s="17"/>
    </row>
    <row r="695" spans="1:5" ht="12.75" x14ac:dyDescent="0.2">
      <c r="A695" s="16"/>
      <c r="B695" s="16"/>
      <c r="C695" s="9"/>
      <c r="E695" s="17"/>
    </row>
    <row r="696" spans="1:5" ht="12.75" x14ac:dyDescent="0.2">
      <c r="A696" s="16"/>
      <c r="B696" s="16"/>
      <c r="C696" s="9"/>
      <c r="E696" s="17"/>
    </row>
    <row r="697" spans="1:5" ht="12.75" x14ac:dyDescent="0.2">
      <c r="A697" s="16"/>
      <c r="B697" s="16"/>
      <c r="C697" s="9"/>
      <c r="E697" s="17"/>
    </row>
    <row r="698" spans="1:5" ht="12.75" x14ac:dyDescent="0.2">
      <c r="A698" s="16"/>
      <c r="B698" s="16"/>
      <c r="C698" s="9"/>
      <c r="E698" s="17"/>
    </row>
    <row r="699" spans="1:5" ht="12.75" x14ac:dyDescent="0.2">
      <c r="A699" s="16"/>
      <c r="B699" s="16"/>
      <c r="C699" s="9"/>
      <c r="E699" s="17"/>
    </row>
    <row r="700" spans="1:5" ht="12.75" x14ac:dyDescent="0.2">
      <c r="A700" s="16"/>
      <c r="B700" s="16"/>
      <c r="C700" s="9"/>
      <c r="E700" s="17"/>
    </row>
    <row r="701" spans="1:5" ht="12.75" x14ac:dyDescent="0.2">
      <c r="A701" s="16"/>
      <c r="B701" s="16"/>
      <c r="C701" s="9"/>
      <c r="E701" s="17"/>
    </row>
    <row r="702" spans="1:5" ht="12.75" x14ac:dyDescent="0.2">
      <c r="A702" s="16"/>
      <c r="B702" s="16"/>
      <c r="C702" s="9"/>
      <c r="E702" s="17"/>
    </row>
    <row r="703" spans="1:5" ht="12.75" x14ac:dyDescent="0.2">
      <c r="A703" s="16"/>
      <c r="B703" s="16"/>
      <c r="C703" s="9"/>
      <c r="E703" s="17"/>
    </row>
    <row r="704" spans="1:5" ht="12.75" x14ac:dyDescent="0.2">
      <c r="A704" s="16"/>
      <c r="B704" s="16"/>
      <c r="C704" s="9"/>
      <c r="E704" s="17"/>
    </row>
    <row r="705" spans="1:5" ht="12.75" x14ac:dyDescent="0.2">
      <c r="A705" s="16"/>
      <c r="B705" s="16"/>
      <c r="C705" s="9"/>
      <c r="E705" s="17"/>
    </row>
    <row r="706" spans="1:5" ht="12.75" x14ac:dyDescent="0.2">
      <c r="A706" s="16"/>
      <c r="B706" s="16"/>
      <c r="C706" s="9"/>
      <c r="E706" s="17"/>
    </row>
    <row r="707" spans="1:5" ht="12.75" x14ac:dyDescent="0.2">
      <c r="A707" s="16"/>
      <c r="B707" s="16"/>
      <c r="C707" s="9"/>
      <c r="E707" s="17"/>
    </row>
    <row r="708" spans="1:5" ht="12.75" x14ac:dyDescent="0.2">
      <c r="A708" s="16"/>
      <c r="B708" s="16"/>
      <c r="C708" s="9"/>
      <c r="E708" s="17"/>
    </row>
    <row r="709" spans="1:5" ht="12.75" x14ac:dyDescent="0.2">
      <c r="A709" s="16"/>
      <c r="B709" s="16"/>
      <c r="C709" s="9"/>
      <c r="E709" s="17"/>
    </row>
    <row r="710" spans="1:5" ht="12.75" x14ac:dyDescent="0.2">
      <c r="A710" s="16"/>
      <c r="B710" s="16"/>
      <c r="C710" s="9"/>
      <c r="E710" s="17"/>
    </row>
    <row r="711" spans="1:5" ht="12.75" x14ac:dyDescent="0.2">
      <c r="A711" s="16"/>
      <c r="B711" s="16"/>
      <c r="C711" s="9"/>
      <c r="E711" s="17"/>
    </row>
    <row r="712" spans="1:5" ht="12.75" x14ac:dyDescent="0.2">
      <c r="A712" s="16"/>
      <c r="B712" s="16"/>
      <c r="C712" s="9"/>
      <c r="E712" s="17"/>
    </row>
    <row r="713" spans="1:5" ht="12.75" x14ac:dyDescent="0.2">
      <c r="A713" s="16"/>
      <c r="B713" s="16"/>
      <c r="C713" s="9"/>
      <c r="E713" s="17"/>
    </row>
    <row r="714" spans="1:5" ht="12.75" x14ac:dyDescent="0.2">
      <c r="A714" s="16"/>
      <c r="B714" s="16"/>
      <c r="C714" s="9"/>
      <c r="E714" s="17"/>
    </row>
    <row r="715" spans="1:5" ht="12.75" x14ac:dyDescent="0.2">
      <c r="A715" s="16"/>
      <c r="B715" s="16"/>
      <c r="C715" s="9"/>
      <c r="E715" s="17"/>
    </row>
    <row r="716" spans="1:5" ht="12.75" x14ac:dyDescent="0.2">
      <c r="A716" s="16"/>
      <c r="B716" s="16"/>
      <c r="C716" s="9"/>
      <c r="E716" s="17"/>
    </row>
    <row r="717" spans="1:5" ht="12.75" x14ac:dyDescent="0.2">
      <c r="A717" s="16"/>
      <c r="B717" s="16"/>
      <c r="C717" s="9"/>
      <c r="E717" s="17"/>
    </row>
    <row r="718" spans="1:5" ht="12.75" x14ac:dyDescent="0.2">
      <c r="A718" s="16"/>
      <c r="B718" s="16"/>
      <c r="C718" s="9"/>
      <c r="E718" s="17"/>
    </row>
    <row r="719" spans="1:5" ht="12.75" x14ac:dyDescent="0.2">
      <c r="A719" s="16"/>
      <c r="B719" s="16"/>
      <c r="C719" s="9"/>
      <c r="E719" s="17"/>
    </row>
    <row r="720" spans="1:5" ht="12.75" x14ac:dyDescent="0.2">
      <c r="A720" s="16"/>
      <c r="B720" s="16"/>
      <c r="C720" s="9"/>
      <c r="E720" s="17"/>
    </row>
    <row r="721" spans="1:5" ht="12.75" x14ac:dyDescent="0.2">
      <c r="A721" s="16"/>
      <c r="B721" s="16"/>
      <c r="C721" s="9"/>
      <c r="E721" s="17"/>
    </row>
    <row r="722" spans="1:5" ht="12.75" x14ac:dyDescent="0.2">
      <c r="A722" s="16"/>
      <c r="B722" s="16"/>
      <c r="C722" s="9"/>
      <c r="E722" s="17"/>
    </row>
    <row r="723" spans="1:5" ht="12.75" x14ac:dyDescent="0.2">
      <c r="A723" s="16"/>
      <c r="B723" s="16"/>
      <c r="C723" s="9"/>
      <c r="E723" s="17"/>
    </row>
    <row r="724" spans="1:5" ht="12.75" x14ac:dyDescent="0.2">
      <c r="A724" s="16"/>
      <c r="B724" s="16"/>
      <c r="C724" s="9"/>
      <c r="E724" s="17"/>
    </row>
    <row r="725" spans="1:5" ht="12.75" x14ac:dyDescent="0.2">
      <c r="A725" s="16"/>
      <c r="B725" s="16"/>
      <c r="C725" s="9"/>
      <c r="E725" s="17"/>
    </row>
    <row r="726" spans="1:5" ht="12.75" x14ac:dyDescent="0.2">
      <c r="A726" s="16"/>
      <c r="B726" s="16"/>
      <c r="C726" s="9"/>
      <c r="E726" s="17"/>
    </row>
    <row r="727" spans="1:5" ht="12.75" x14ac:dyDescent="0.2">
      <c r="A727" s="16"/>
      <c r="B727" s="16"/>
      <c r="C727" s="9"/>
      <c r="E727" s="17"/>
    </row>
    <row r="728" spans="1:5" ht="12.75" x14ac:dyDescent="0.2">
      <c r="A728" s="16"/>
      <c r="B728" s="16"/>
      <c r="C728" s="9"/>
      <c r="E728" s="17"/>
    </row>
    <row r="729" spans="1:5" ht="12.75" x14ac:dyDescent="0.2">
      <c r="A729" s="16"/>
      <c r="B729" s="16"/>
      <c r="C729" s="9"/>
      <c r="E729" s="17"/>
    </row>
    <row r="730" spans="1:5" ht="12.75" x14ac:dyDescent="0.2">
      <c r="A730" s="16"/>
      <c r="B730" s="16"/>
      <c r="C730" s="9"/>
      <c r="E730" s="17"/>
    </row>
    <row r="731" spans="1:5" ht="12.75" x14ac:dyDescent="0.2">
      <c r="A731" s="16"/>
      <c r="B731" s="16"/>
      <c r="C731" s="9"/>
      <c r="E731" s="17"/>
    </row>
    <row r="732" spans="1:5" ht="12.75" x14ac:dyDescent="0.2">
      <c r="A732" s="16"/>
      <c r="B732" s="16"/>
      <c r="C732" s="9"/>
      <c r="E732" s="17"/>
    </row>
    <row r="733" spans="1:5" ht="12.75" x14ac:dyDescent="0.2">
      <c r="A733" s="16"/>
      <c r="B733" s="16"/>
      <c r="C733" s="9"/>
      <c r="E733" s="17"/>
    </row>
    <row r="734" spans="1:5" ht="12.75" x14ac:dyDescent="0.2">
      <c r="A734" s="16"/>
      <c r="B734" s="16"/>
      <c r="C734" s="9"/>
      <c r="E734" s="17"/>
    </row>
    <row r="735" spans="1:5" ht="12.75" x14ac:dyDescent="0.2">
      <c r="A735" s="16"/>
      <c r="B735" s="16"/>
      <c r="C735" s="9"/>
      <c r="E735" s="17"/>
    </row>
    <row r="736" spans="1:5" ht="12.75" x14ac:dyDescent="0.2">
      <c r="A736" s="16"/>
      <c r="B736" s="16"/>
      <c r="C736" s="9"/>
      <c r="E736" s="17"/>
    </row>
    <row r="737" spans="1:5" ht="12.75" x14ac:dyDescent="0.2">
      <c r="A737" s="16"/>
      <c r="B737" s="16"/>
      <c r="C737" s="9"/>
      <c r="E737" s="17"/>
    </row>
    <row r="738" spans="1:5" ht="12.75" x14ac:dyDescent="0.2">
      <c r="A738" s="16"/>
      <c r="B738" s="16"/>
      <c r="C738" s="9"/>
      <c r="E738" s="17"/>
    </row>
    <row r="739" spans="1:5" ht="12.75" x14ac:dyDescent="0.2">
      <c r="A739" s="16"/>
      <c r="B739" s="16"/>
      <c r="C739" s="9"/>
      <c r="E739" s="17"/>
    </row>
    <row r="740" spans="1:5" ht="12.75" x14ac:dyDescent="0.2">
      <c r="A740" s="16"/>
      <c r="B740" s="16"/>
      <c r="C740" s="9"/>
      <c r="E740" s="17"/>
    </row>
    <row r="741" spans="1:5" ht="12.75" x14ac:dyDescent="0.2">
      <c r="A741" s="16"/>
      <c r="B741" s="16"/>
      <c r="C741" s="9"/>
      <c r="E741" s="17"/>
    </row>
    <row r="742" spans="1:5" ht="12.75" x14ac:dyDescent="0.2">
      <c r="A742" s="16"/>
      <c r="B742" s="16"/>
      <c r="C742" s="9"/>
      <c r="E742" s="17"/>
    </row>
    <row r="743" spans="1:5" ht="12.75" x14ac:dyDescent="0.2">
      <c r="A743" s="16"/>
      <c r="B743" s="16"/>
      <c r="C743" s="9"/>
      <c r="E743" s="17"/>
    </row>
    <row r="744" spans="1:5" ht="12.75" x14ac:dyDescent="0.2">
      <c r="A744" s="16"/>
      <c r="B744" s="16"/>
      <c r="C744" s="9"/>
      <c r="E744" s="17"/>
    </row>
    <row r="745" spans="1:5" ht="12.75" x14ac:dyDescent="0.2">
      <c r="A745" s="16"/>
      <c r="B745" s="16"/>
      <c r="C745" s="9"/>
      <c r="E745" s="17"/>
    </row>
    <row r="746" spans="1:5" ht="12.75" x14ac:dyDescent="0.2">
      <c r="A746" s="16"/>
      <c r="B746" s="16"/>
      <c r="C746" s="9"/>
      <c r="E746" s="17"/>
    </row>
    <row r="747" spans="1:5" ht="12.75" x14ac:dyDescent="0.2">
      <c r="A747" s="16"/>
      <c r="B747" s="16"/>
      <c r="C747" s="9"/>
      <c r="E747" s="17"/>
    </row>
    <row r="748" spans="1:5" ht="12.75" x14ac:dyDescent="0.2">
      <c r="A748" s="16"/>
      <c r="B748" s="16"/>
      <c r="C748" s="9"/>
      <c r="E748" s="17"/>
    </row>
    <row r="749" spans="1:5" ht="12.75" x14ac:dyDescent="0.2">
      <c r="A749" s="16"/>
      <c r="B749" s="16"/>
      <c r="C749" s="9"/>
      <c r="E749" s="17"/>
    </row>
    <row r="750" spans="1:5" ht="12.75" x14ac:dyDescent="0.2">
      <c r="A750" s="16"/>
      <c r="B750" s="16"/>
      <c r="C750" s="9"/>
      <c r="E750" s="17"/>
    </row>
    <row r="751" spans="1:5" ht="12.75" x14ac:dyDescent="0.2">
      <c r="A751" s="16"/>
      <c r="B751" s="16"/>
      <c r="C751" s="9"/>
      <c r="E751" s="17"/>
    </row>
    <row r="752" spans="1:5" ht="12.75" x14ac:dyDescent="0.2">
      <c r="A752" s="16"/>
      <c r="B752" s="16"/>
      <c r="C752" s="9"/>
      <c r="E752" s="17"/>
    </row>
    <row r="753" spans="1:5" ht="12.75" x14ac:dyDescent="0.2">
      <c r="A753" s="16"/>
      <c r="B753" s="16"/>
      <c r="C753" s="9"/>
      <c r="E753" s="17"/>
    </row>
    <row r="754" spans="1:5" ht="12.75" x14ac:dyDescent="0.2">
      <c r="A754" s="16"/>
      <c r="B754" s="16"/>
      <c r="C754" s="9"/>
      <c r="E754" s="17"/>
    </row>
    <row r="755" spans="1:5" ht="12.75" x14ac:dyDescent="0.2">
      <c r="A755" s="16"/>
      <c r="B755" s="16"/>
      <c r="C755" s="9"/>
      <c r="E755" s="17"/>
    </row>
    <row r="756" spans="1:5" ht="12.75" x14ac:dyDescent="0.2">
      <c r="A756" s="16"/>
      <c r="B756" s="16"/>
      <c r="C756" s="9"/>
      <c r="E756" s="17"/>
    </row>
    <row r="757" spans="1:5" ht="12.75" x14ac:dyDescent="0.2">
      <c r="A757" s="16"/>
      <c r="B757" s="16"/>
      <c r="C757" s="9"/>
      <c r="E757" s="17"/>
    </row>
    <row r="758" spans="1:5" ht="12.75" x14ac:dyDescent="0.2">
      <c r="A758" s="16"/>
      <c r="B758" s="16"/>
      <c r="C758" s="9"/>
      <c r="E758" s="17"/>
    </row>
    <row r="759" spans="1:5" ht="12.75" x14ac:dyDescent="0.2">
      <c r="A759" s="16"/>
      <c r="B759" s="16"/>
      <c r="C759" s="9"/>
      <c r="E759" s="17"/>
    </row>
    <row r="760" spans="1:5" ht="12.75" x14ac:dyDescent="0.2">
      <c r="A760" s="16"/>
      <c r="B760" s="16"/>
      <c r="C760" s="9"/>
      <c r="E760" s="17"/>
    </row>
    <row r="761" spans="1:5" ht="12.75" x14ac:dyDescent="0.2">
      <c r="A761" s="16"/>
      <c r="B761" s="16"/>
      <c r="C761" s="9"/>
      <c r="E761" s="17"/>
    </row>
    <row r="762" spans="1:5" ht="12.75" x14ac:dyDescent="0.2">
      <c r="A762" s="16"/>
      <c r="B762" s="16"/>
      <c r="C762" s="9"/>
      <c r="E762" s="17"/>
    </row>
    <row r="763" spans="1:5" ht="12.75" x14ac:dyDescent="0.2">
      <c r="A763" s="16"/>
      <c r="B763" s="16"/>
      <c r="C763" s="9"/>
      <c r="E763" s="17"/>
    </row>
    <row r="764" spans="1:5" ht="12.75" x14ac:dyDescent="0.2">
      <c r="A764" s="16"/>
      <c r="B764" s="16"/>
      <c r="C764" s="9"/>
      <c r="E764" s="17"/>
    </row>
    <row r="765" spans="1:5" ht="12.75" x14ac:dyDescent="0.2">
      <c r="A765" s="16"/>
      <c r="B765" s="16"/>
      <c r="C765" s="9"/>
      <c r="E765" s="17"/>
    </row>
    <row r="766" spans="1:5" ht="12.75" x14ac:dyDescent="0.2">
      <c r="A766" s="16"/>
      <c r="B766" s="16"/>
      <c r="C766" s="9"/>
      <c r="E766" s="17"/>
    </row>
    <row r="767" spans="1:5" ht="12.75" x14ac:dyDescent="0.2">
      <c r="A767" s="16"/>
      <c r="B767" s="16"/>
      <c r="C767" s="9"/>
      <c r="E767" s="17"/>
    </row>
    <row r="768" spans="1:5" ht="12.75" x14ac:dyDescent="0.2">
      <c r="A768" s="16"/>
      <c r="B768" s="16"/>
      <c r="C768" s="9"/>
      <c r="E768" s="17"/>
    </row>
    <row r="769" spans="1:5" ht="12.75" x14ac:dyDescent="0.2">
      <c r="A769" s="16"/>
      <c r="B769" s="16"/>
      <c r="C769" s="9"/>
      <c r="E769" s="17"/>
    </row>
    <row r="770" spans="1:5" ht="12.75" x14ac:dyDescent="0.2">
      <c r="A770" s="16"/>
      <c r="B770" s="16"/>
      <c r="C770" s="9"/>
      <c r="E770" s="17"/>
    </row>
    <row r="771" spans="1:5" ht="12.75" x14ac:dyDescent="0.2">
      <c r="A771" s="16"/>
      <c r="B771" s="16"/>
      <c r="C771" s="9"/>
      <c r="E771" s="17"/>
    </row>
    <row r="772" spans="1:5" ht="12.75" x14ac:dyDescent="0.2">
      <c r="A772" s="16"/>
      <c r="B772" s="16"/>
      <c r="C772" s="9"/>
      <c r="E772" s="17"/>
    </row>
    <row r="773" spans="1:5" ht="12.75" x14ac:dyDescent="0.2">
      <c r="A773" s="16"/>
      <c r="B773" s="16"/>
      <c r="C773" s="9"/>
      <c r="E773" s="17"/>
    </row>
    <row r="774" spans="1:5" ht="12.75" x14ac:dyDescent="0.2">
      <c r="A774" s="16"/>
      <c r="B774" s="16"/>
      <c r="C774" s="9"/>
      <c r="E774" s="17"/>
    </row>
    <row r="775" spans="1:5" ht="12.75" x14ac:dyDescent="0.2">
      <c r="A775" s="16"/>
      <c r="B775" s="16"/>
      <c r="C775" s="9"/>
      <c r="E775" s="17"/>
    </row>
    <row r="776" spans="1:5" ht="12.75" x14ac:dyDescent="0.2">
      <c r="A776" s="16"/>
      <c r="B776" s="16"/>
      <c r="C776" s="9"/>
      <c r="E776" s="17"/>
    </row>
    <row r="777" spans="1:5" ht="12.75" x14ac:dyDescent="0.2">
      <c r="A777" s="16"/>
      <c r="B777" s="16"/>
      <c r="C777" s="9"/>
      <c r="E777" s="17"/>
    </row>
    <row r="778" spans="1:5" ht="12.75" x14ac:dyDescent="0.2">
      <c r="A778" s="16"/>
      <c r="B778" s="16"/>
      <c r="C778" s="9"/>
      <c r="E778" s="17"/>
    </row>
    <row r="779" spans="1:5" ht="12.75" x14ac:dyDescent="0.2">
      <c r="A779" s="16"/>
      <c r="B779" s="16"/>
      <c r="C779" s="9"/>
      <c r="E779" s="17"/>
    </row>
    <row r="780" spans="1:5" ht="12.75" x14ac:dyDescent="0.2">
      <c r="A780" s="16"/>
      <c r="B780" s="16"/>
      <c r="C780" s="9"/>
      <c r="E780" s="17"/>
    </row>
    <row r="781" spans="1:5" ht="12.75" x14ac:dyDescent="0.2">
      <c r="A781" s="16"/>
      <c r="B781" s="16"/>
      <c r="C781" s="9"/>
      <c r="E781" s="17"/>
    </row>
    <row r="782" spans="1:5" ht="12.75" x14ac:dyDescent="0.2">
      <c r="A782" s="16"/>
      <c r="B782" s="16"/>
      <c r="C782" s="9"/>
      <c r="E782" s="17"/>
    </row>
    <row r="783" spans="1:5" ht="12.75" x14ac:dyDescent="0.2">
      <c r="A783" s="16"/>
      <c r="B783" s="16"/>
      <c r="C783" s="9"/>
      <c r="E783" s="17"/>
    </row>
    <row r="784" spans="1:5" ht="12.75" x14ac:dyDescent="0.2">
      <c r="A784" s="16"/>
      <c r="B784" s="16"/>
      <c r="C784" s="9"/>
      <c r="E784" s="17"/>
    </row>
    <row r="785" spans="1:5" ht="12.75" x14ac:dyDescent="0.2">
      <c r="A785" s="16"/>
      <c r="B785" s="16"/>
      <c r="C785" s="9"/>
      <c r="E785" s="17"/>
    </row>
    <row r="786" spans="1:5" ht="12.75" x14ac:dyDescent="0.2">
      <c r="A786" s="16"/>
      <c r="B786" s="16"/>
      <c r="C786" s="9"/>
      <c r="E786" s="17"/>
    </row>
    <row r="787" spans="1:5" ht="12.75" x14ac:dyDescent="0.2">
      <c r="A787" s="16"/>
      <c r="B787" s="16"/>
      <c r="C787" s="9"/>
      <c r="E787" s="17"/>
    </row>
    <row r="788" spans="1:5" ht="12.75" x14ac:dyDescent="0.2">
      <c r="A788" s="16"/>
      <c r="B788" s="16"/>
      <c r="C788" s="9"/>
      <c r="E788" s="17"/>
    </row>
    <row r="789" spans="1:5" ht="12.75" x14ac:dyDescent="0.2">
      <c r="A789" s="16"/>
      <c r="B789" s="16"/>
      <c r="C789" s="9"/>
      <c r="E789" s="17"/>
    </row>
    <row r="790" spans="1:5" ht="12.75" x14ac:dyDescent="0.2">
      <c r="A790" s="16"/>
      <c r="B790" s="16"/>
      <c r="C790" s="9"/>
      <c r="E790" s="17"/>
    </row>
    <row r="791" spans="1:5" ht="12.75" x14ac:dyDescent="0.2">
      <c r="A791" s="16"/>
      <c r="B791" s="16"/>
      <c r="C791" s="9"/>
      <c r="E791" s="17"/>
    </row>
    <row r="792" spans="1:5" ht="12.75" x14ac:dyDescent="0.2">
      <c r="A792" s="16"/>
      <c r="B792" s="16"/>
      <c r="C792" s="9"/>
      <c r="E792" s="17"/>
    </row>
    <row r="793" spans="1:5" ht="12.75" x14ac:dyDescent="0.2">
      <c r="A793" s="16"/>
      <c r="B793" s="16"/>
      <c r="C793" s="9"/>
      <c r="E793" s="17"/>
    </row>
    <row r="794" spans="1:5" ht="12.75" x14ac:dyDescent="0.2">
      <c r="A794" s="16"/>
      <c r="B794" s="16"/>
      <c r="C794" s="9"/>
      <c r="E794" s="17"/>
    </row>
    <row r="795" spans="1:5" ht="12.75" x14ac:dyDescent="0.2">
      <c r="A795" s="16"/>
      <c r="B795" s="16"/>
      <c r="C795" s="9"/>
      <c r="E795" s="17"/>
    </row>
    <row r="796" spans="1:5" ht="12.75" x14ac:dyDescent="0.2">
      <c r="A796" s="16"/>
      <c r="B796" s="16"/>
      <c r="C796" s="9"/>
      <c r="E796" s="17"/>
    </row>
    <row r="797" spans="1:5" ht="12.75" x14ac:dyDescent="0.2">
      <c r="A797" s="16"/>
      <c r="B797" s="16"/>
      <c r="C797" s="9"/>
      <c r="E797" s="17"/>
    </row>
    <row r="798" spans="1:5" ht="12.75" x14ac:dyDescent="0.2">
      <c r="A798" s="16"/>
      <c r="B798" s="16"/>
      <c r="C798" s="9"/>
      <c r="E798" s="17"/>
    </row>
    <row r="799" spans="1:5" ht="12.75" x14ac:dyDescent="0.2">
      <c r="A799" s="16"/>
      <c r="B799" s="16"/>
      <c r="C799" s="9"/>
      <c r="E799" s="17"/>
    </row>
    <row r="800" spans="1:5" ht="12.75" x14ac:dyDescent="0.2">
      <c r="A800" s="16"/>
      <c r="B800" s="16"/>
      <c r="C800" s="9"/>
      <c r="E800" s="17"/>
    </row>
    <row r="801" spans="1:5" ht="12.75" x14ac:dyDescent="0.2">
      <c r="A801" s="16"/>
      <c r="B801" s="16"/>
      <c r="C801" s="9"/>
      <c r="E801" s="17"/>
    </row>
    <row r="802" spans="1:5" ht="12.75" x14ac:dyDescent="0.2">
      <c r="A802" s="16"/>
      <c r="B802" s="16"/>
      <c r="C802" s="9"/>
      <c r="E802" s="17"/>
    </row>
    <row r="803" spans="1:5" ht="12.75" x14ac:dyDescent="0.2">
      <c r="A803" s="16"/>
      <c r="B803" s="16"/>
      <c r="C803" s="9"/>
      <c r="E803" s="17"/>
    </row>
    <row r="804" spans="1:5" ht="12.75" x14ac:dyDescent="0.2">
      <c r="A804" s="16"/>
      <c r="B804" s="16"/>
      <c r="C804" s="9"/>
      <c r="E804" s="17"/>
    </row>
    <row r="805" spans="1:5" ht="12.75" x14ac:dyDescent="0.2">
      <c r="A805" s="16"/>
      <c r="B805" s="16"/>
      <c r="C805" s="9"/>
      <c r="E805" s="17"/>
    </row>
    <row r="806" spans="1:5" ht="12.75" x14ac:dyDescent="0.2">
      <c r="A806" s="16"/>
      <c r="B806" s="16"/>
      <c r="C806" s="9"/>
      <c r="E806" s="17"/>
    </row>
    <row r="807" spans="1:5" ht="12.75" x14ac:dyDescent="0.2">
      <c r="A807" s="16"/>
      <c r="B807" s="16"/>
      <c r="C807" s="9"/>
      <c r="E807" s="17"/>
    </row>
    <row r="808" spans="1:5" ht="12.75" x14ac:dyDescent="0.2">
      <c r="A808" s="16"/>
      <c r="B808" s="16"/>
      <c r="C808" s="9"/>
      <c r="E808" s="17"/>
    </row>
    <row r="809" spans="1:5" ht="12.75" x14ac:dyDescent="0.2">
      <c r="A809" s="16"/>
      <c r="B809" s="16"/>
      <c r="C809" s="9"/>
      <c r="E809" s="17"/>
    </row>
    <row r="810" spans="1:5" ht="12.75" x14ac:dyDescent="0.2">
      <c r="A810" s="16"/>
      <c r="B810" s="16"/>
      <c r="C810" s="9"/>
      <c r="E810" s="17"/>
    </row>
    <row r="811" spans="1:5" ht="12.75" x14ac:dyDescent="0.2">
      <c r="A811" s="16"/>
      <c r="B811" s="16"/>
      <c r="C811" s="9"/>
      <c r="E811" s="17"/>
    </row>
    <row r="812" spans="1:5" ht="12.75" x14ac:dyDescent="0.2">
      <c r="A812" s="16"/>
      <c r="B812" s="16"/>
      <c r="C812" s="9"/>
      <c r="E812" s="17"/>
    </row>
    <row r="813" spans="1:5" ht="12.75" x14ac:dyDescent="0.2">
      <c r="A813" s="16"/>
      <c r="B813" s="16"/>
      <c r="C813" s="9"/>
      <c r="E813" s="17"/>
    </row>
    <row r="814" spans="1:5" ht="12.75" x14ac:dyDescent="0.2">
      <c r="A814" s="16"/>
      <c r="B814" s="16"/>
      <c r="C814" s="9"/>
      <c r="E814" s="17"/>
    </row>
    <row r="815" spans="1:5" ht="12.75" x14ac:dyDescent="0.2">
      <c r="A815" s="16"/>
      <c r="B815" s="16"/>
      <c r="C815" s="9"/>
      <c r="E815" s="17"/>
    </row>
    <row r="816" spans="1:5" ht="12.75" x14ac:dyDescent="0.2">
      <c r="A816" s="16"/>
      <c r="B816" s="16"/>
      <c r="C816" s="9"/>
      <c r="E816" s="17"/>
    </row>
    <row r="817" spans="1:5" ht="12.75" x14ac:dyDescent="0.2">
      <c r="A817" s="16"/>
      <c r="B817" s="16"/>
      <c r="C817" s="9"/>
      <c r="E817" s="17"/>
    </row>
    <row r="818" spans="1:5" ht="12.75" x14ac:dyDescent="0.2">
      <c r="A818" s="16"/>
      <c r="B818" s="16"/>
      <c r="C818" s="9"/>
      <c r="E818" s="17"/>
    </row>
    <row r="819" spans="1:5" ht="12.75" x14ac:dyDescent="0.2">
      <c r="A819" s="16"/>
      <c r="B819" s="16"/>
      <c r="C819" s="9"/>
      <c r="E819" s="17"/>
    </row>
    <row r="820" spans="1:5" ht="12.75" x14ac:dyDescent="0.2">
      <c r="A820" s="16"/>
      <c r="B820" s="16"/>
      <c r="C820" s="9"/>
      <c r="E820" s="17"/>
    </row>
    <row r="821" spans="1:5" ht="12.75" x14ac:dyDescent="0.2">
      <c r="A821" s="16"/>
      <c r="B821" s="16"/>
      <c r="C821" s="9"/>
      <c r="E821" s="17"/>
    </row>
    <row r="822" spans="1:5" ht="12.75" x14ac:dyDescent="0.2">
      <c r="A822" s="16"/>
      <c r="B822" s="16"/>
      <c r="C822" s="9"/>
      <c r="E822" s="17"/>
    </row>
    <row r="823" spans="1:5" ht="12.75" x14ac:dyDescent="0.2">
      <c r="A823" s="16"/>
      <c r="B823" s="16"/>
      <c r="C823" s="9"/>
      <c r="E823" s="17"/>
    </row>
    <row r="824" spans="1:5" ht="12.75" x14ac:dyDescent="0.2">
      <c r="A824" s="16"/>
      <c r="B824" s="16"/>
      <c r="C824" s="9"/>
      <c r="E824" s="17"/>
    </row>
    <row r="825" spans="1:5" ht="12.75" x14ac:dyDescent="0.2">
      <c r="A825" s="16"/>
      <c r="B825" s="16"/>
      <c r="C825" s="9"/>
      <c r="E825" s="17"/>
    </row>
    <row r="826" spans="1:5" ht="12.75" x14ac:dyDescent="0.2">
      <c r="A826" s="16"/>
      <c r="B826" s="16"/>
      <c r="C826" s="9"/>
      <c r="E826" s="17"/>
    </row>
    <row r="827" spans="1:5" ht="12.75" x14ac:dyDescent="0.2">
      <c r="A827" s="16"/>
      <c r="B827" s="16"/>
      <c r="C827" s="9"/>
      <c r="E827" s="17"/>
    </row>
    <row r="828" spans="1:5" ht="12.75" x14ac:dyDescent="0.2">
      <c r="A828" s="16"/>
      <c r="B828" s="16"/>
      <c r="C828" s="9"/>
      <c r="E828" s="17"/>
    </row>
    <row r="829" spans="1:5" ht="12.75" x14ac:dyDescent="0.2">
      <c r="A829" s="16"/>
      <c r="B829" s="16"/>
      <c r="C829" s="9"/>
      <c r="E829" s="17"/>
    </row>
    <row r="830" spans="1:5" ht="12.75" x14ac:dyDescent="0.2">
      <c r="A830" s="16"/>
      <c r="B830" s="16"/>
      <c r="C830" s="9"/>
      <c r="E830" s="17"/>
    </row>
    <row r="831" spans="1:5" ht="12.75" x14ac:dyDescent="0.2">
      <c r="A831" s="16"/>
      <c r="B831" s="16"/>
      <c r="C831" s="9"/>
      <c r="E831" s="17"/>
    </row>
    <row r="832" spans="1:5" ht="12.75" x14ac:dyDescent="0.2">
      <c r="A832" s="16"/>
      <c r="B832" s="16"/>
      <c r="C832" s="9"/>
      <c r="E832" s="17"/>
    </row>
    <row r="833" spans="1:5" ht="12.75" x14ac:dyDescent="0.2">
      <c r="A833" s="16"/>
      <c r="B833" s="16"/>
      <c r="C833" s="9"/>
      <c r="E833" s="17"/>
    </row>
    <row r="834" spans="1:5" ht="12.75" x14ac:dyDescent="0.2">
      <c r="A834" s="16"/>
      <c r="B834" s="16"/>
      <c r="C834" s="9"/>
      <c r="E834" s="17"/>
    </row>
    <row r="835" spans="1:5" ht="12.75" x14ac:dyDescent="0.2">
      <c r="A835" s="16"/>
      <c r="B835" s="16"/>
      <c r="C835" s="9"/>
      <c r="E835" s="17"/>
    </row>
    <row r="836" spans="1:5" ht="12.75" x14ac:dyDescent="0.2">
      <c r="A836" s="16"/>
      <c r="B836" s="16"/>
      <c r="C836" s="9"/>
      <c r="E836" s="17"/>
    </row>
    <row r="837" spans="1:5" ht="12.75" x14ac:dyDescent="0.2">
      <c r="A837" s="16"/>
      <c r="B837" s="16"/>
      <c r="C837" s="9"/>
      <c r="E837" s="17"/>
    </row>
    <row r="838" spans="1:5" ht="12.75" x14ac:dyDescent="0.2">
      <c r="A838" s="16"/>
      <c r="B838" s="16"/>
      <c r="C838" s="9"/>
      <c r="E838" s="17"/>
    </row>
    <row r="839" spans="1:5" ht="12.75" x14ac:dyDescent="0.2">
      <c r="A839" s="16"/>
      <c r="B839" s="16"/>
      <c r="C839" s="9"/>
      <c r="E839" s="17"/>
    </row>
    <row r="840" spans="1:5" ht="12.75" x14ac:dyDescent="0.2">
      <c r="A840" s="16"/>
      <c r="B840" s="16"/>
      <c r="C840" s="9"/>
      <c r="E840" s="17"/>
    </row>
    <row r="841" spans="1:5" ht="12.75" x14ac:dyDescent="0.2">
      <c r="A841" s="16"/>
      <c r="B841" s="16"/>
      <c r="C841" s="9"/>
      <c r="E841" s="17"/>
    </row>
    <row r="842" spans="1:5" ht="12.75" x14ac:dyDescent="0.2">
      <c r="A842" s="16"/>
      <c r="B842" s="16"/>
      <c r="C842" s="9"/>
      <c r="E842" s="17"/>
    </row>
    <row r="843" spans="1:5" ht="12.75" x14ac:dyDescent="0.2">
      <c r="A843" s="16"/>
      <c r="B843" s="16"/>
      <c r="C843" s="9"/>
      <c r="E843" s="17"/>
    </row>
    <row r="844" spans="1:5" ht="12.75" x14ac:dyDescent="0.2">
      <c r="A844" s="16"/>
      <c r="B844" s="16"/>
      <c r="C844" s="9"/>
      <c r="E844" s="17"/>
    </row>
    <row r="845" spans="1:5" ht="12.75" x14ac:dyDescent="0.2">
      <c r="A845" s="16"/>
      <c r="B845" s="16"/>
      <c r="C845" s="9"/>
      <c r="E845" s="17"/>
    </row>
    <row r="846" spans="1:5" ht="12.75" x14ac:dyDescent="0.2">
      <c r="A846" s="16"/>
      <c r="B846" s="16"/>
      <c r="C846" s="9"/>
      <c r="E846" s="17"/>
    </row>
    <row r="847" spans="1:5" ht="12.75" x14ac:dyDescent="0.2">
      <c r="A847" s="16"/>
      <c r="B847" s="16"/>
      <c r="C847" s="9"/>
      <c r="E847" s="17"/>
    </row>
    <row r="848" spans="1:5" ht="12.75" x14ac:dyDescent="0.2">
      <c r="A848" s="16"/>
      <c r="B848" s="16"/>
      <c r="C848" s="9"/>
      <c r="E848" s="17"/>
    </row>
    <row r="849" spans="1:5" ht="12.75" x14ac:dyDescent="0.2">
      <c r="A849" s="16"/>
      <c r="B849" s="16"/>
      <c r="C849" s="9"/>
      <c r="E849" s="17"/>
    </row>
    <row r="850" spans="1:5" ht="12.75" x14ac:dyDescent="0.2">
      <c r="A850" s="16"/>
      <c r="B850" s="16"/>
      <c r="C850" s="9"/>
      <c r="E850" s="17"/>
    </row>
    <row r="851" spans="1:5" ht="12.75" x14ac:dyDescent="0.2">
      <c r="A851" s="16"/>
      <c r="B851" s="16"/>
      <c r="C851" s="9"/>
      <c r="E851" s="17"/>
    </row>
    <row r="852" spans="1:5" ht="12.75" x14ac:dyDescent="0.2">
      <c r="A852" s="16"/>
      <c r="B852" s="16"/>
      <c r="C852" s="9"/>
      <c r="E852" s="17"/>
    </row>
    <row r="853" spans="1:5" ht="12.75" x14ac:dyDescent="0.2">
      <c r="A853" s="16"/>
      <c r="B853" s="16"/>
      <c r="C853" s="9"/>
      <c r="E853" s="17"/>
    </row>
    <row r="854" spans="1:5" ht="12.75" x14ac:dyDescent="0.2">
      <c r="A854" s="16"/>
      <c r="B854" s="16"/>
      <c r="C854" s="9"/>
      <c r="E854" s="17"/>
    </row>
    <row r="855" spans="1:5" ht="12.75" x14ac:dyDescent="0.2">
      <c r="A855" s="16"/>
      <c r="B855" s="16"/>
      <c r="C855" s="9"/>
      <c r="E855" s="17"/>
    </row>
    <row r="856" spans="1:5" ht="12.75" x14ac:dyDescent="0.2">
      <c r="A856" s="16"/>
      <c r="B856" s="16"/>
      <c r="C856" s="9"/>
      <c r="E856" s="17"/>
    </row>
    <row r="857" spans="1:5" ht="12.75" x14ac:dyDescent="0.2">
      <c r="A857" s="16"/>
      <c r="B857" s="16"/>
      <c r="C857" s="9"/>
      <c r="E857" s="17"/>
    </row>
    <row r="858" spans="1:5" ht="12.75" x14ac:dyDescent="0.2">
      <c r="A858" s="16"/>
      <c r="B858" s="16"/>
      <c r="C858" s="9"/>
      <c r="E858" s="17"/>
    </row>
    <row r="859" spans="1:5" ht="12.75" x14ac:dyDescent="0.2">
      <c r="A859" s="16"/>
      <c r="B859" s="16"/>
      <c r="C859" s="9"/>
      <c r="E859" s="17"/>
    </row>
    <row r="860" spans="1:5" ht="12.75" x14ac:dyDescent="0.2">
      <c r="A860" s="16"/>
      <c r="B860" s="16"/>
      <c r="C860" s="9"/>
      <c r="E860" s="17"/>
    </row>
    <row r="861" spans="1:5" ht="12.75" x14ac:dyDescent="0.2">
      <c r="A861" s="16"/>
      <c r="B861" s="16"/>
      <c r="C861" s="9"/>
      <c r="E861" s="17"/>
    </row>
    <row r="862" spans="1:5" ht="12.75" x14ac:dyDescent="0.2">
      <c r="A862" s="16"/>
      <c r="B862" s="16"/>
      <c r="C862" s="9"/>
      <c r="E862" s="17"/>
    </row>
    <row r="863" spans="1:5" ht="12.75" x14ac:dyDescent="0.2">
      <c r="A863" s="16"/>
      <c r="B863" s="16"/>
      <c r="C863" s="9"/>
      <c r="E863" s="17"/>
    </row>
    <row r="864" spans="1:5" ht="12.75" x14ac:dyDescent="0.2">
      <c r="A864" s="16"/>
      <c r="B864" s="16"/>
      <c r="C864" s="9"/>
      <c r="E864" s="17"/>
    </row>
    <row r="865" spans="1:5" ht="12.75" x14ac:dyDescent="0.2">
      <c r="A865" s="16"/>
      <c r="B865" s="16"/>
      <c r="C865" s="9"/>
      <c r="E865" s="17"/>
    </row>
    <row r="866" spans="1:5" ht="12.75" x14ac:dyDescent="0.2">
      <c r="A866" s="16"/>
      <c r="B866" s="16"/>
      <c r="C866" s="9"/>
      <c r="E866" s="17"/>
    </row>
    <row r="867" spans="1:5" ht="12.75" x14ac:dyDescent="0.2">
      <c r="A867" s="16"/>
      <c r="B867" s="16"/>
      <c r="C867" s="9"/>
      <c r="E867" s="17"/>
    </row>
    <row r="868" spans="1:5" ht="12.75" x14ac:dyDescent="0.2">
      <c r="A868" s="16"/>
      <c r="B868" s="16"/>
      <c r="C868" s="9"/>
      <c r="E868" s="17"/>
    </row>
    <row r="869" spans="1:5" ht="12.75" x14ac:dyDescent="0.2">
      <c r="A869" s="16"/>
      <c r="B869" s="16"/>
      <c r="C869" s="9"/>
      <c r="E869" s="17"/>
    </row>
    <row r="870" spans="1:5" ht="12.75" x14ac:dyDescent="0.2">
      <c r="A870" s="16"/>
      <c r="B870" s="16"/>
      <c r="C870" s="9"/>
      <c r="E870" s="17"/>
    </row>
    <row r="871" spans="1:5" ht="12.75" x14ac:dyDescent="0.2">
      <c r="A871" s="16"/>
      <c r="B871" s="16"/>
      <c r="C871" s="9"/>
      <c r="E871" s="17"/>
    </row>
    <row r="872" spans="1:5" ht="12.75" x14ac:dyDescent="0.2">
      <c r="A872" s="16"/>
      <c r="B872" s="16"/>
      <c r="C872" s="9"/>
      <c r="E872" s="17"/>
    </row>
    <row r="873" spans="1:5" ht="12.75" x14ac:dyDescent="0.2">
      <c r="A873" s="16"/>
      <c r="B873" s="16"/>
      <c r="C873" s="9"/>
      <c r="E873" s="17"/>
    </row>
    <row r="874" spans="1:5" ht="12.75" x14ac:dyDescent="0.2">
      <c r="A874" s="16"/>
      <c r="B874" s="16"/>
      <c r="C874" s="9"/>
      <c r="E874" s="17"/>
    </row>
    <row r="875" spans="1:5" ht="12.75" x14ac:dyDescent="0.2">
      <c r="A875" s="16"/>
      <c r="B875" s="16"/>
      <c r="C875" s="9"/>
      <c r="E875" s="17"/>
    </row>
    <row r="876" spans="1:5" ht="12.75" x14ac:dyDescent="0.2">
      <c r="A876" s="16"/>
      <c r="B876" s="16"/>
      <c r="C876" s="9"/>
      <c r="E876" s="17"/>
    </row>
    <row r="877" spans="1:5" ht="12.75" x14ac:dyDescent="0.2">
      <c r="A877" s="16"/>
      <c r="B877" s="16"/>
      <c r="C877" s="9"/>
      <c r="E877" s="17"/>
    </row>
    <row r="878" spans="1:5" ht="12.75" x14ac:dyDescent="0.2">
      <c r="A878" s="16"/>
      <c r="B878" s="16"/>
      <c r="C878" s="9"/>
      <c r="E878" s="17"/>
    </row>
    <row r="879" spans="1:5" ht="12.75" x14ac:dyDescent="0.2">
      <c r="A879" s="16"/>
      <c r="B879" s="16"/>
      <c r="C879" s="9"/>
      <c r="E879" s="17"/>
    </row>
    <row r="880" spans="1:5" ht="12.75" x14ac:dyDescent="0.2">
      <c r="A880" s="16"/>
      <c r="B880" s="16"/>
      <c r="C880" s="9"/>
      <c r="E880" s="17"/>
    </row>
    <row r="881" spans="1:5" ht="12.75" x14ac:dyDescent="0.2">
      <c r="A881" s="16"/>
      <c r="B881" s="16"/>
      <c r="C881" s="9"/>
      <c r="E881" s="17"/>
    </row>
    <row r="882" spans="1:5" ht="12.75" x14ac:dyDescent="0.2">
      <c r="A882" s="16"/>
      <c r="B882" s="16"/>
      <c r="C882" s="9"/>
      <c r="E882" s="17"/>
    </row>
    <row r="883" spans="1:5" ht="12.75" x14ac:dyDescent="0.2">
      <c r="A883" s="16"/>
      <c r="B883" s="16"/>
      <c r="C883" s="9"/>
      <c r="E883" s="17"/>
    </row>
    <row r="884" spans="1:5" ht="12.75" x14ac:dyDescent="0.2">
      <c r="A884" s="16"/>
      <c r="B884" s="16"/>
      <c r="C884" s="9"/>
      <c r="E884" s="17"/>
    </row>
    <row r="885" spans="1:5" ht="12.75" x14ac:dyDescent="0.2">
      <c r="A885" s="16"/>
      <c r="B885" s="16"/>
      <c r="C885" s="9"/>
      <c r="E885" s="17"/>
    </row>
    <row r="886" spans="1:5" ht="12.75" x14ac:dyDescent="0.2">
      <c r="A886" s="16"/>
      <c r="B886" s="16"/>
      <c r="C886" s="9"/>
      <c r="E886" s="17"/>
    </row>
    <row r="887" spans="1:5" ht="12.75" x14ac:dyDescent="0.2">
      <c r="A887" s="16"/>
      <c r="B887" s="16"/>
      <c r="C887" s="9"/>
      <c r="E887" s="17"/>
    </row>
    <row r="888" spans="1:5" ht="12.75" x14ac:dyDescent="0.2">
      <c r="A888" s="16"/>
      <c r="B888" s="16"/>
      <c r="C888" s="9"/>
      <c r="E888" s="17"/>
    </row>
    <row r="889" spans="1:5" ht="12.75" x14ac:dyDescent="0.2">
      <c r="A889" s="16"/>
      <c r="B889" s="16"/>
      <c r="C889" s="9"/>
      <c r="E889" s="17"/>
    </row>
    <row r="890" spans="1:5" ht="12.75" x14ac:dyDescent="0.2">
      <c r="A890" s="16"/>
      <c r="B890" s="16"/>
      <c r="C890" s="9"/>
      <c r="E890" s="17"/>
    </row>
    <row r="891" spans="1:5" ht="12.75" x14ac:dyDescent="0.2">
      <c r="A891" s="16"/>
      <c r="B891" s="16"/>
      <c r="C891" s="9"/>
      <c r="E891" s="17"/>
    </row>
    <row r="892" spans="1:5" ht="12.75" x14ac:dyDescent="0.2">
      <c r="A892" s="16"/>
      <c r="B892" s="16"/>
      <c r="C892" s="9"/>
      <c r="E892" s="17"/>
    </row>
    <row r="893" spans="1:5" ht="12.75" x14ac:dyDescent="0.2">
      <c r="A893" s="16"/>
      <c r="B893" s="16"/>
      <c r="C893" s="9"/>
      <c r="E893" s="17"/>
    </row>
    <row r="894" spans="1:5" ht="12.75" x14ac:dyDescent="0.2">
      <c r="A894" s="16"/>
      <c r="B894" s="16"/>
      <c r="C894" s="9"/>
      <c r="E894" s="17"/>
    </row>
    <row r="895" spans="1:5" ht="12.75" x14ac:dyDescent="0.2">
      <c r="A895" s="16"/>
      <c r="B895" s="16"/>
      <c r="C895" s="9"/>
      <c r="E895" s="17"/>
    </row>
    <row r="896" spans="1:5" ht="12.75" x14ac:dyDescent="0.2">
      <c r="A896" s="16"/>
      <c r="B896" s="16"/>
      <c r="C896" s="9"/>
      <c r="E896" s="17"/>
    </row>
    <row r="897" spans="1:5" ht="12.75" x14ac:dyDescent="0.2">
      <c r="A897" s="16"/>
      <c r="B897" s="16"/>
      <c r="C897" s="9"/>
      <c r="E897" s="17"/>
    </row>
    <row r="898" spans="1:5" ht="12.75" x14ac:dyDescent="0.2">
      <c r="A898" s="16"/>
      <c r="B898" s="16"/>
      <c r="C898" s="9"/>
      <c r="E898" s="17"/>
    </row>
    <row r="899" spans="1:5" ht="12.75" x14ac:dyDescent="0.2">
      <c r="A899" s="16"/>
      <c r="B899" s="16"/>
      <c r="C899" s="9"/>
      <c r="E899" s="17"/>
    </row>
    <row r="900" spans="1:5" ht="12.75" x14ac:dyDescent="0.2">
      <c r="A900" s="16"/>
      <c r="B900" s="16"/>
      <c r="C900" s="9"/>
      <c r="E900" s="17"/>
    </row>
    <row r="901" spans="1:5" ht="12.75" x14ac:dyDescent="0.2">
      <c r="A901" s="16"/>
      <c r="B901" s="16"/>
      <c r="C901" s="9"/>
      <c r="E901" s="17"/>
    </row>
    <row r="902" spans="1:5" ht="12.75" x14ac:dyDescent="0.2">
      <c r="A902" s="16"/>
      <c r="B902" s="16"/>
      <c r="C902" s="9"/>
      <c r="E902" s="17"/>
    </row>
    <row r="903" spans="1:5" ht="12.75" x14ac:dyDescent="0.2">
      <c r="A903" s="16"/>
      <c r="B903" s="16"/>
      <c r="C903" s="9"/>
      <c r="E903" s="17"/>
    </row>
    <row r="904" spans="1:5" ht="12.75" x14ac:dyDescent="0.2">
      <c r="A904" s="16"/>
      <c r="B904" s="16"/>
      <c r="C904" s="9"/>
      <c r="E904" s="17"/>
    </row>
    <row r="905" spans="1:5" ht="12.75" x14ac:dyDescent="0.2">
      <c r="A905" s="16"/>
      <c r="B905" s="16"/>
      <c r="C905" s="9"/>
      <c r="E905" s="17"/>
    </row>
    <row r="906" spans="1:5" ht="12.75" x14ac:dyDescent="0.2">
      <c r="A906" s="16"/>
      <c r="B906" s="16"/>
      <c r="C906" s="9"/>
      <c r="E906" s="17"/>
    </row>
    <row r="907" spans="1:5" ht="12.75" x14ac:dyDescent="0.2">
      <c r="A907" s="16"/>
      <c r="B907" s="16"/>
      <c r="C907" s="9"/>
      <c r="E907" s="17"/>
    </row>
    <row r="908" spans="1:5" ht="12.75" x14ac:dyDescent="0.2">
      <c r="A908" s="16"/>
      <c r="B908" s="16"/>
      <c r="C908" s="9"/>
      <c r="E908" s="17"/>
    </row>
    <row r="909" spans="1:5" ht="12.75" x14ac:dyDescent="0.2">
      <c r="A909" s="16"/>
      <c r="B909" s="16"/>
      <c r="C909" s="9"/>
      <c r="E909" s="17"/>
    </row>
    <row r="910" spans="1:5" ht="12.75" x14ac:dyDescent="0.2">
      <c r="A910" s="16"/>
      <c r="B910" s="16"/>
      <c r="C910" s="9"/>
      <c r="E910" s="17"/>
    </row>
    <row r="911" spans="1:5" ht="12.75" x14ac:dyDescent="0.2">
      <c r="A911" s="16"/>
      <c r="B911" s="16"/>
      <c r="C911" s="9"/>
      <c r="E911" s="17"/>
    </row>
    <row r="912" spans="1:5" ht="12.75" x14ac:dyDescent="0.2">
      <c r="A912" s="16"/>
      <c r="B912" s="16"/>
      <c r="C912" s="9"/>
      <c r="E912" s="17"/>
    </row>
    <row r="913" spans="1:5" ht="12.75" x14ac:dyDescent="0.2">
      <c r="A913" s="16"/>
      <c r="B913" s="16"/>
      <c r="C913" s="9"/>
      <c r="E913" s="17"/>
    </row>
    <row r="914" spans="1:5" ht="12.75" x14ac:dyDescent="0.2">
      <c r="A914" s="16"/>
      <c r="B914" s="16"/>
      <c r="C914" s="9"/>
      <c r="E914" s="17"/>
    </row>
    <row r="915" spans="1:5" ht="12.75" x14ac:dyDescent="0.2">
      <c r="A915" s="16"/>
      <c r="B915" s="16"/>
      <c r="C915" s="9"/>
      <c r="E915" s="17"/>
    </row>
    <row r="916" spans="1:5" ht="12.75" x14ac:dyDescent="0.2">
      <c r="A916" s="16"/>
      <c r="B916" s="16"/>
      <c r="C916" s="9"/>
      <c r="E916" s="17"/>
    </row>
    <row r="917" spans="1:5" ht="12.75" x14ac:dyDescent="0.2">
      <c r="A917" s="16"/>
      <c r="B917" s="16"/>
      <c r="C917" s="9"/>
      <c r="E917" s="17"/>
    </row>
    <row r="918" spans="1:5" ht="12.75" x14ac:dyDescent="0.2">
      <c r="A918" s="16"/>
      <c r="B918" s="16"/>
      <c r="C918" s="9"/>
      <c r="E918" s="17"/>
    </row>
    <row r="919" spans="1:5" ht="12.75" x14ac:dyDescent="0.2">
      <c r="A919" s="16"/>
      <c r="B919" s="16"/>
      <c r="C919" s="9"/>
      <c r="E919" s="17"/>
    </row>
    <row r="920" spans="1:5" ht="12.75" x14ac:dyDescent="0.2">
      <c r="A920" s="16"/>
      <c r="B920" s="16"/>
      <c r="C920" s="9"/>
      <c r="E920" s="17"/>
    </row>
    <row r="921" spans="1:5" ht="12.75" x14ac:dyDescent="0.2">
      <c r="A921" s="16"/>
      <c r="B921" s="16"/>
      <c r="C921" s="9"/>
      <c r="E921" s="17"/>
    </row>
    <row r="922" spans="1:5" ht="12.75" x14ac:dyDescent="0.2">
      <c r="A922" s="16"/>
      <c r="B922" s="16"/>
      <c r="C922" s="9"/>
      <c r="E922" s="17"/>
    </row>
    <row r="923" spans="1:5" ht="12.75" x14ac:dyDescent="0.2">
      <c r="A923" s="16"/>
      <c r="B923" s="16"/>
      <c r="C923" s="9"/>
      <c r="E923" s="17"/>
    </row>
    <row r="924" spans="1:5" ht="12.75" x14ac:dyDescent="0.2">
      <c r="A924" s="16"/>
      <c r="B924" s="16"/>
      <c r="C924" s="9"/>
      <c r="E924" s="17"/>
    </row>
    <row r="925" spans="1:5" ht="12.75" x14ac:dyDescent="0.2">
      <c r="A925" s="16"/>
      <c r="B925" s="16"/>
      <c r="C925" s="9"/>
      <c r="E925" s="17"/>
    </row>
    <row r="926" spans="1:5" ht="12.75" x14ac:dyDescent="0.2">
      <c r="A926" s="16"/>
      <c r="B926" s="16"/>
      <c r="C926" s="9"/>
      <c r="E926" s="17"/>
    </row>
    <row r="927" spans="1:5" ht="12.75" x14ac:dyDescent="0.2">
      <c r="A927" s="16"/>
      <c r="B927" s="16"/>
      <c r="C927" s="9"/>
      <c r="E927" s="17"/>
    </row>
    <row r="928" spans="1:5" ht="12.75" x14ac:dyDescent="0.2">
      <c r="A928" s="16"/>
      <c r="B928" s="16"/>
      <c r="C928" s="9"/>
      <c r="E928" s="17"/>
    </row>
    <row r="929" spans="1:5" ht="12.75" x14ac:dyDescent="0.2">
      <c r="A929" s="16"/>
      <c r="B929" s="16"/>
      <c r="C929" s="9"/>
      <c r="E929" s="17"/>
    </row>
    <row r="930" spans="1:5" ht="12.75" x14ac:dyDescent="0.2">
      <c r="A930" s="16"/>
      <c r="B930" s="16"/>
      <c r="C930" s="9"/>
      <c r="E930" s="17"/>
    </row>
    <row r="931" spans="1:5" ht="12.75" x14ac:dyDescent="0.2">
      <c r="A931" s="16"/>
      <c r="B931" s="16"/>
      <c r="C931" s="9"/>
      <c r="E931" s="17"/>
    </row>
    <row r="932" spans="1:5" ht="12.75" x14ac:dyDescent="0.2">
      <c r="A932" s="16"/>
      <c r="B932" s="16"/>
      <c r="C932" s="9"/>
      <c r="E932" s="17"/>
    </row>
    <row r="933" spans="1:5" ht="12.75" x14ac:dyDescent="0.2">
      <c r="A933" s="16"/>
      <c r="B933" s="16"/>
      <c r="C933" s="9"/>
      <c r="E933" s="17"/>
    </row>
    <row r="934" spans="1:5" ht="12.75" x14ac:dyDescent="0.2">
      <c r="A934" s="16"/>
      <c r="B934" s="16"/>
      <c r="C934" s="9"/>
      <c r="E934" s="17"/>
    </row>
    <row r="935" spans="1:5" ht="12.75" x14ac:dyDescent="0.2">
      <c r="A935" s="16"/>
      <c r="B935" s="16"/>
      <c r="C935" s="9"/>
      <c r="E935" s="17"/>
    </row>
    <row r="936" spans="1:5" ht="12.75" x14ac:dyDescent="0.2">
      <c r="A936" s="16"/>
      <c r="B936" s="16"/>
      <c r="C936" s="9"/>
      <c r="E936" s="17"/>
    </row>
    <row r="937" spans="1:5" ht="12.75" x14ac:dyDescent="0.2">
      <c r="A937" s="16"/>
      <c r="B937" s="16"/>
      <c r="C937" s="9"/>
      <c r="E937" s="17"/>
    </row>
    <row r="938" spans="1:5" ht="12.75" x14ac:dyDescent="0.2">
      <c r="A938" s="16"/>
      <c r="B938" s="16"/>
      <c r="C938" s="9"/>
      <c r="E938" s="17"/>
    </row>
    <row r="939" spans="1:5" ht="12.75" x14ac:dyDescent="0.2">
      <c r="A939" s="16"/>
      <c r="B939" s="16"/>
      <c r="C939" s="9"/>
      <c r="E939" s="17"/>
    </row>
    <row r="940" spans="1:5" ht="12.75" x14ac:dyDescent="0.2">
      <c r="A940" s="16"/>
      <c r="B940" s="16"/>
      <c r="C940" s="9"/>
      <c r="E940" s="17"/>
    </row>
    <row r="941" spans="1:5" ht="12.75" x14ac:dyDescent="0.2">
      <c r="A941" s="16"/>
      <c r="B941" s="16"/>
      <c r="C941" s="9"/>
      <c r="E941" s="17"/>
    </row>
    <row r="942" spans="1:5" ht="12.75" x14ac:dyDescent="0.2">
      <c r="A942" s="16"/>
      <c r="B942" s="16"/>
      <c r="C942" s="9"/>
      <c r="E942" s="17"/>
    </row>
    <row r="943" spans="1:5" ht="12.75" x14ac:dyDescent="0.2">
      <c r="A943" s="16"/>
      <c r="B943" s="16"/>
      <c r="C943" s="9"/>
      <c r="E943" s="17"/>
    </row>
    <row r="944" spans="1:5" ht="12.75" x14ac:dyDescent="0.2">
      <c r="A944" s="16"/>
      <c r="B944" s="16"/>
      <c r="C944" s="9"/>
      <c r="E944" s="17"/>
    </row>
    <row r="945" spans="1:5" ht="12.75" x14ac:dyDescent="0.2">
      <c r="A945" s="16"/>
      <c r="B945" s="16"/>
      <c r="C945" s="9"/>
      <c r="E945" s="17"/>
    </row>
    <row r="946" spans="1:5" ht="12.75" x14ac:dyDescent="0.2">
      <c r="A946" s="16"/>
      <c r="B946" s="16"/>
      <c r="C946" s="9"/>
      <c r="E946" s="17"/>
    </row>
    <row r="947" spans="1:5" ht="12.75" x14ac:dyDescent="0.2">
      <c r="A947" s="16"/>
      <c r="B947" s="16"/>
      <c r="C947" s="9"/>
      <c r="E947" s="17"/>
    </row>
    <row r="948" spans="1:5" ht="12.75" x14ac:dyDescent="0.2">
      <c r="A948" s="16"/>
      <c r="B948" s="16"/>
      <c r="C948" s="9"/>
      <c r="E948" s="17"/>
    </row>
    <row r="949" spans="1:5" ht="12.75" x14ac:dyDescent="0.2">
      <c r="A949" s="16"/>
      <c r="B949" s="16"/>
      <c r="C949" s="9"/>
      <c r="E949" s="17"/>
    </row>
    <row r="950" spans="1:5" ht="12.75" x14ac:dyDescent="0.2">
      <c r="A950" s="16"/>
      <c r="B950" s="16"/>
      <c r="C950" s="9"/>
      <c r="E950" s="17"/>
    </row>
    <row r="951" spans="1:5" ht="12.75" x14ac:dyDescent="0.2">
      <c r="A951" s="16"/>
      <c r="B951" s="16"/>
      <c r="C951" s="9"/>
      <c r="E951" s="17"/>
    </row>
    <row r="952" spans="1:5" ht="12.75" x14ac:dyDescent="0.2">
      <c r="A952" s="16"/>
      <c r="B952" s="16"/>
      <c r="C952" s="9"/>
      <c r="E952" s="17"/>
    </row>
    <row r="953" spans="1:5" ht="12.75" x14ac:dyDescent="0.2">
      <c r="A953" s="16"/>
      <c r="B953" s="16"/>
      <c r="C953" s="9"/>
      <c r="E953" s="17"/>
    </row>
    <row r="954" spans="1:5" ht="12.75" x14ac:dyDescent="0.2">
      <c r="A954" s="16"/>
      <c r="B954" s="16"/>
      <c r="C954" s="9"/>
      <c r="E954" s="17"/>
    </row>
    <row r="955" spans="1:5" ht="12.75" x14ac:dyDescent="0.2">
      <c r="A955" s="16"/>
      <c r="B955" s="16"/>
      <c r="C955" s="9"/>
      <c r="E955" s="17"/>
    </row>
    <row r="956" spans="1:5" ht="12.75" x14ac:dyDescent="0.2">
      <c r="A956" s="16"/>
      <c r="B956" s="16"/>
      <c r="C956" s="9"/>
      <c r="E956" s="17"/>
    </row>
    <row r="957" spans="1:5" ht="12.75" x14ac:dyDescent="0.2">
      <c r="A957" s="16"/>
      <c r="B957" s="16"/>
      <c r="C957" s="9"/>
      <c r="E957" s="17"/>
    </row>
    <row r="958" spans="1:5" ht="12.75" x14ac:dyDescent="0.2">
      <c r="A958" s="16"/>
      <c r="B958" s="16"/>
      <c r="C958" s="9"/>
      <c r="E958" s="17"/>
    </row>
    <row r="959" spans="1:5" ht="12.75" x14ac:dyDescent="0.2">
      <c r="A959" s="16"/>
      <c r="B959" s="16"/>
      <c r="C959" s="9"/>
      <c r="E959" s="17"/>
    </row>
    <row r="960" spans="1:5" ht="12.75" x14ac:dyDescent="0.2">
      <c r="A960" s="16"/>
      <c r="B960" s="16"/>
      <c r="C960" s="9"/>
      <c r="E960" s="17"/>
    </row>
    <row r="961" spans="1:5" ht="12.75" x14ac:dyDescent="0.2">
      <c r="A961" s="16"/>
      <c r="B961" s="16"/>
      <c r="C961" s="9"/>
      <c r="E961" s="17"/>
    </row>
    <row r="962" spans="1:5" ht="12.75" x14ac:dyDescent="0.2">
      <c r="A962" s="16"/>
      <c r="B962" s="16"/>
      <c r="C962" s="9"/>
      <c r="E962" s="17"/>
    </row>
    <row r="963" spans="1:5" ht="12.75" x14ac:dyDescent="0.2">
      <c r="A963" s="16"/>
      <c r="B963" s="16"/>
      <c r="C963" s="9"/>
      <c r="E963" s="17"/>
    </row>
    <row r="964" spans="1:5" ht="12.75" x14ac:dyDescent="0.2">
      <c r="A964" s="16"/>
      <c r="B964" s="16"/>
      <c r="C964" s="9"/>
      <c r="E964" s="17"/>
    </row>
    <row r="965" spans="1:5" ht="12.75" x14ac:dyDescent="0.2">
      <c r="A965" s="16"/>
      <c r="B965" s="16"/>
      <c r="C965" s="9"/>
      <c r="E965" s="17"/>
    </row>
    <row r="966" spans="1:5" ht="12.75" x14ac:dyDescent="0.2">
      <c r="A966" s="16"/>
      <c r="B966" s="16"/>
      <c r="C966" s="9"/>
      <c r="E966" s="17"/>
    </row>
    <row r="967" spans="1:5" ht="12.75" x14ac:dyDescent="0.2">
      <c r="A967" s="16"/>
      <c r="B967" s="16"/>
      <c r="C967" s="9"/>
      <c r="E967" s="17"/>
    </row>
    <row r="968" spans="1:5" ht="12.75" x14ac:dyDescent="0.2">
      <c r="A968" s="16"/>
      <c r="B968" s="16"/>
      <c r="C968" s="9"/>
      <c r="E968" s="17"/>
    </row>
    <row r="969" spans="1:5" ht="12.75" x14ac:dyDescent="0.2">
      <c r="A969" s="16"/>
      <c r="B969" s="16"/>
      <c r="C969" s="9"/>
      <c r="E969" s="17"/>
    </row>
    <row r="970" spans="1:5" ht="12.75" x14ac:dyDescent="0.2">
      <c r="A970" s="16"/>
      <c r="B970" s="16"/>
      <c r="C970" s="9"/>
      <c r="E970" s="17"/>
    </row>
    <row r="971" spans="1:5" ht="12.75" x14ac:dyDescent="0.2">
      <c r="A971" s="16"/>
      <c r="B971" s="16"/>
      <c r="C971" s="9"/>
      <c r="E971" s="17"/>
    </row>
    <row r="972" spans="1:5" ht="12.75" x14ac:dyDescent="0.2">
      <c r="A972" s="16"/>
      <c r="B972" s="16"/>
      <c r="C972" s="9"/>
      <c r="E972" s="17"/>
    </row>
    <row r="973" spans="1:5" ht="12.75" x14ac:dyDescent="0.2">
      <c r="A973" s="16"/>
      <c r="B973" s="16"/>
      <c r="C973" s="9"/>
      <c r="E973" s="17"/>
    </row>
    <row r="974" spans="1:5" ht="12.75" x14ac:dyDescent="0.2">
      <c r="A974" s="16"/>
      <c r="B974" s="16"/>
      <c r="C974" s="9"/>
      <c r="E974" s="17"/>
    </row>
    <row r="975" spans="1:5" ht="12.75" x14ac:dyDescent="0.2">
      <c r="A975" s="16"/>
      <c r="B975" s="16"/>
      <c r="C975" s="9"/>
      <c r="E975" s="17"/>
    </row>
    <row r="976" spans="1:5" ht="12.75" x14ac:dyDescent="0.2">
      <c r="A976" s="16"/>
      <c r="B976" s="16"/>
      <c r="C976" s="9"/>
      <c r="E976" s="17"/>
    </row>
    <row r="977" spans="1:5" ht="12.75" x14ac:dyDescent="0.2">
      <c r="A977" s="16"/>
      <c r="B977" s="16"/>
      <c r="C977" s="9"/>
      <c r="E977" s="17"/>
    </row>
    <row r="978" spans="1:5" ht="12.75" x14ac:dyDescent="0.2">
      <c r="A978" s="16"/>
      <c r="B978" s="16"/>
      <c r="C978" s="9"/>
      <c r="E978" s="17"/>
    </row>
    <row r="979" spans="1:5" ht="12.75" x14ac:dyDescent="0.2">
      <c r="A979" s="16"/>
      <c r="B979" s="16"/>
      <c r="C979" s="9"/>
      <c r="E979" s="17"/>
    </row>
    <row r="980" spans="1:5" ht="12.75" x14ac:dyDescent="0.2">
      <c r="A980" s="16"/>
      <c r="B980" s="16"/>
      <c r="C980" s="9"/>
      <c r="E980" s="17"/>
    </row>
    <row r="981" spans="1:5" ht="12.75" x14ac:dyDescent="0.2">
      <c r="A981" s="16"/>
      <c r="B981" s="16"/>
      <c r="C981" s="9"/>
      <c r="E981" s="17"/>
    </row>
    <row r="982" spans="1:5" ht="12.75" x14ac:dyDescent="0.2">
      <c r="A982" s="16"/>
      <c r="B982" s="16"/>
      <c r="C982" s="9"/>
      <c r="E982" s="17"/>
    </row>
    <row r="983" spans="1:5" ht="12.75" x14ac:dyDescent="0.2">
      <c r="A983" s="16"/>
      <c r="B983" s="16"/>
      <c r="C983" s="9"/>
      <c r="E983" s="17"/>
    </row>
    <row r="984" spans="1:5" ht="12.75" x14ac:dyDescent="0.2">
      <c r="A984" s="16"/>
      <c r="B984" s="16"/>
      <c r="C984" s="9"/>
      <c r="E984" s="17"/>
    </row>
    <row r="985" spans="1:5" ht="12.75" x14ac:dyDescent="0.2">
      <c r="A985" s="16"/>
      <c r="B985" s="16"/>
      <c r="C985" s="9"/>
      <c r="E985" s="17"/>
    </row>
    <row r="986" spans="1:5" ht="12.75" x14ac:dyDescent="0.2">
      <c r="A986" s="16"/>
      <c r="B986" s="16"/>
      <c r="C986" s="9"/>
      <c r="E986" s="17"/>
    </row>
    <row r="987" spans="1:5" ht="12.75" x14ac:dyDescent="0.2">
      <c r="A987" s="16"/>
      <c r="B987" s="16"/>
      <c r="C987" s="9"/>
      <c r="E987" s="17"/>
    </row>
    <row r="988" spans="1:5" ht="12.75" x14ac:dyDescent="0.2">
      <c r="A988" s="16"/>
      <c r="B988" s="16"/>
      <c r="C988" s="9"/>
      <c r="E988" s="17"/>
    </row>
    <row r="989" spans="1:5" ht="12.75" x14ac:dyDescent="0.2">
      <c r="A989" s="16"/>
      <c r="B989" s="16"/>
      <c r="C989" s="9"/>
      <c r="E989" s="17"/>
    </row>
    <row r="990" spans="1:5" ht="12.75" x14ac:dyDescent="0.2">
      <c r="A990" s="16"/>
      <c r="B990" s="16"/>
      <c r="C990" s="9"/>
      <c r="E990" s="17"/>
    </row>
    <row r="991" spans="1:5" ht="12.75" x14ac:dyDescent="0.2">
      <c r="A991" s="16"/>
      <c r="B991" s="16"/>
      <c r="C991" s="9"/>
      <c r="E991" s="17"/>
    </row>
    <row r="992" spans="1:5" ht="12.75" x14ac:dyDescent="0.2">
      <c r="A992" s="16"/>
      <c r="B992" s="16"/>
      <c r="C992" s="9"/>
      <c r="E992" s="17"/>
    </row>
    <row r="993" spans="1:5" ht="12.75" x14ac:dyDescent="0.2">
      <c r="A993" s="16"/>
      <c r="B993" s="16"/>
      <c r="C993" s="9"/>
      <c r="E993" s="17"/>
    </row>
    <row r="994" spans="1:5" ht="12.75" x14ac:dyDescent="0.2">
      <c r="A994" s="16"/>
      <c r="B994" s="16"/>
      <c r="C994" s="9"/>
      <c r="E994" s="17"/>
    </row>
    <row r="995" spans="1:5" ht="12.75" x14ac:dyDescent="0.2">
      <c r="A995" s="16"/>
      <c r="B995" s="16"/>
      <c r="C995" s="9"/>
      <c r="E995" s="17"/>
    </row>
    <row r="996" spans="1:5" ht="12.75" x14ac:dyDescent="0.2">
      <c r="A996" s="16"/>
      <c r="B996" s="16"/>
      <c r="C996" s="9"/>
      <c r="E996" s="17"/>
    </row>
    <row r="997" spans="1:5" ht="12.75" x14ac:dyDescent="0.2">
      <c r="A997" s="16"/>
      <c r="B997" s="16"/>
      <c r="C997" s="9"/>
      <c r="E997" s="17"/>
    </row>
    <row r="998" spans="1:5" ht="12.75" x14ac:dyDescent="0.2">
      <c r="A998" s="16"/>
      <c r="B998" s="16"/>
      <c r="C998" s="9"/>
      <c r="E998" s="17"/>
    </row>
    <row r="999" spans="1:5" ht="12.75" x14ac:dyDescent="0.2">
      <c r="A999" s="16"/>
      <c r="B999" s="16"/>
      <c r="C999" s="9"/>
      <c r="E999" s="17"/>
    </row>
  </sheetData>
  <mergeCells count="13">
    <mergeCell ref="A2:A6"/>
    <mergeCell ref="B2:B6"/>
    <mergeCell ref="A7:A11"/>
    <mergeCell ref="B7:B11"/>
    <mergeCell ref="A12:A16"/>
    <mergeCell ref="B12:B16"/>
    <mergeCell ref="A17:A20"/>
    <mergeCell ref="A21:A29"/>
    <mergeCell ref="A30:A33"/>
    <mergeCell ref="B21:B25"/>
    <mergeCell ref="B26:B29"/>
    <mergeCell ref="B30:B33"/>
    <mergeCell ref="B17:B20"/>
  </mergeCells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966"/>
  <sheetViews>
    <sheetView topLeftCell="A60" workbookViewId="0">
      <selection activeCell="E69" sqref="E69"/>
    </sheetView>
  </sheetViews>
  <sheetFormatPr baseColWidth="10" defaultColWidth="12.42578125" defaultRowHeight="15.75" customHeight="1" x14ac:dyDescent="0.2"/>
  <cols>
    <col min="1" max="1" width="16.28515625" customWidth="1"/>
    <col min="2" max="2" width="34.42578125" customWidth="1"/>
    <col min="3" max="3" width="54" style="9" customWidth="1"/>
    <col min="4" max="4" width="9.42578125" customWidth="1"/>
    <col min="5" max="5" width="79.7109375" style="9" customWidth="1"/>
    <col min="6" max="6" width="18" customWidth="1"/>
    <col min="8" max="8" width="17.28515625" customWidth="1"/>
  </cols>
  <sheetData>
    <row r="1" spans="1:9" ht="12.75" x14ac:dyDescent="0.2">
      <c r="A1" s="1" t="s">
        <v>11</v>
      </c>
      <c r="B1" s="21" t="s">
        <v>12</v>
      </c>
      <c r="C1" s="3" t="s">
        <v>13</v>
      </c>
      <c r="D1" s="4" t="s">
        <v>14</v>
      </c>
      <c r="E1" s="5" t="s">
        <v>659</v>
      </c>
      <c r="F1" s="24" t="s">
        <v>480</v>
      </c>
      <c r="G1" s="25"/>
      <c r="H1" s="25"/>
      <c r="I1" s="26"/>
    </row>
    <row r="2" spans="1:9" ht="25.5" x14ac:dyDescent="0.2">
      <c r="A2" s="84" t="s">
        <v>660</v>
      </c>
      <c r="B2" s="88" t="s">
        <v>661</v>
      </c>
      <c r="C2" s="9" t="s">
        <v>662</v>
      </c>
      <c r="D2" s="10">
        <v>1</v>
      </c>
      <c r="E2" s="9" t="s">
        <v>663</v>
      </c>
    </row>
    <row r="3" spans="1:9" ht="25.5" x14ac:dyDescent="0.2">
      <c r="A3" s="81"/>
      <c r="B3" s="81"/>
      <c r="C3" s="9" t="s">
        <v>664</v>
      </c>
      <c r="D3" s="10">
        <v>1</v>
      </c>
      <c r="E3" s="9" t="s">
        <v>665</v>
      </c>
      <c r="F3" s="28" t="s">
        <v>21</v>
      </c>
    </row>
    <row r="4" spans="1:9" ht="25.5" x14ac:dyDescent="0.2">
      <c r="A4" s="81"/>
      <c r="B4" s="81"/>
      <c r="C4" s="9" t="s">
        <v>666</v>
      </c>
      <c r="D4" s="10">
        <v>1</v>
      </c>
      <c r="E4" s="9" t="s">
        <v>667</v>
      </c>
    </row>
    <row r="5" spans="1:9" ht="25.5" x14ac:dyDescent="0.2">
      <c r="A5" s="81"/>
      <c r="B5" s="81"/>
      <c r="C5" s="9" t="s">
        <v>668</v>
      </c>
      <c r="D5" s="10">
        <v>1</v>
      </c>
      <c r="E5" s="9" t="s">
        <v>669</v>
      </c>
    </row>
    <row r="6" spans="1:9" ht="25.5" x14ac:dyDescent="0.2">
      <c r="A6" s="81"/>
      <c r="B6" s="81"/>
      <c r="C6" s="9" t="s">
        <v>670</v>
      </c>
      <c r="D6" s="10">
        <v>1</v>
      </c>
      <c r="E6" s="9" t="s">
        <v>671</v>
      </c>
    </row>
    <row r="7" spans="1:9" ht="25.5" x14ac:dyDescent="0.2">
      <c r="A7" s="81"/>
      <c r="B7" s="81"/>
      <c r="C7" s="9" t="s">
        <v>672</v>
      </c>
      <c r="D7" s="10">
        <v>0</v>
      </c>
      <c r="E7" s="9" t="s">
        <v>673</v>
      </c>
    </row>
    <row r="8" spans="1:9" ht="25.5" x14ac:dyDescent="0.2">
      <c r="A8" s="81"/>
      <c r="B8" s="88" t="s">
        <v>674</v>
      </c>
      <c r="C8" s="9" t="s">
        <v>675</v>
      </c>
      <c r="D8" s="10">
        <v>1</v>
      </c>
      <c r="E8" s="9" t="s">
        <v>676</v>
      </c>
    </row>
    <row r="9" spans="1:9" ht="25.5" x14ac:dyDescent="0.2">
      <c r="A9" s="81"/>
      <c r="B9" s="81"/>
      <c r="C9" s="9" t="s">
        <v>677</v>
      </c>
      <c r="D9" s="10">
        <v>1</v>
      </c>
      <c r="E9" s="9" t="s">
        <v>678</v>
      </c>
    </row>
    <row r="10" spans="1:9" ht="25.5" x14ac:dyDescent="0.2">
      <c r="A10" s="81"/>
      <c r="B10" s="81"/>
      <c r="C10" s="9" t="s">
        <v>679</v>
      </c>
      <c r="D10" s="10">
        <v>1</v>
      </c>
      <c r="E10" s="9" t="s">
        <v>680</v>
      </c>
      <c r="F10" s="28" t="s">
        <v>21</v>
      </c>
    </row>
    <row r="11" spans="1:9" ht="25.5" x14ac:dyDescent="0.2">
      <c r="A11" s="81"/>
      <c r="B11" s="81"/>
      <c r="C11" s="9" t="s">
        <v>681</v>
      </c>
      <c r="D11" s="10">
        <v>1</v>
      </c>
      <c r="E11" s="9" t="s">
        <v>682</v>
      </c>
    </row>
    <row r="12" spans="1:9" ht="25.5" x14ac:dyDescent="0.2">
      <c r="A12" s="81"/>
      <c r="B12" s="81"/>
      <c r="C12" s="9" t="s">
        <v>683</v>
      </c>
      <c r="D12" s="10">
        <v>1</v>
      </c>
      <c r="E12" s="9" t="s">
        <v>684</v>
      </c>
    </row>
    <row r="13" spans="1:9" ht="38.25" x14ac:dyDescent="0.2">
      <c r="A13" s="81"/>
      <c r="B13" s="81"/>
      <c r="C13" s="9" t="s">
        <v>685</v>
      </c>
      <c r="D13" s="10">
        <v>0</v>
      </c>
      <c r="E13" s="9" t="s">
        <v>686</v>
      </c>
    </row>
    <row r="14" spans="1:9" ht="12.75" x14ac:dyDescent="0.2">
      <c r="A14" s="81"/>
      <c r="B14" s="88" t="s">
        <v>687</v>
      </c>
      <c r="C14" s="9" t="s">
        <v>688</v>
      </c>
      <c r="D14" s="10">
        <v>2</v>
      </c>
    </row>
    <row r="15" spans="1:9" ht="25.5" x14ac:dyDescent="0.2">
      <c r="A15" s="81"/>
      <c r="B15" s="81"/>
      <c r="C15" s="9" t="s">
        <v>689</v>
      </c>
      <c r="D15" s="10">
        <v>1</v>
      </c>
      <c r="E15" s="9" t="s">
        <v>690</v>
      </c>
    </row>
    <row r="16" spans="1:9" ht="38.25" x14ac:dyDescent="0.2">
      <c r="A16" s="81"/>
      <c r="B16" s="81"/>
      <c r="C16" s="9" t="s">
        <v>553</v>
      </c>
      <c r="D16" s="10">
        <v>0</v>
      </c>
      <c r="E16" s="9" t="s">
        <v>691</v>
      </c>
      <c r="F16" s="28" t="s">
        <v>21</v>
      </c>
    </row>
    <row r="17" spans="1:7" ht="38.25" x14ac:dyDescent="0.2">
      <c r="A17" s="84" t="s">
        <v>692</v>
      </c>
      <c r="B17" s="88" t="s">
        <v>693</v>
      </c>
      <c r="C17" s="9" t="s">
        <v>694</v>
      </c>
      <c r="D17" s="10">
        <v>1</v>
      </c>
      <c r="E17" s="9" t="s">
        <v>254</v>
      </c>
    </row>
    <row r="18" spans="1:7" ht="38.25" x14ac:dyDescent="0.2">
      <c r="A18" s="81"/>
      <c r="B18" s="81"/>
      <c r="C18" s="9" t="s">
        <v>695</v>
      </c>
      <c r="D18" s="10">
        <v>1</v>
      </c>
      <c r="E18" s="9" t="s">
        <v>696</v>
      </c>
      <c r="F18" s="28" t="s">
        <v>21</v>
      </c>
    </row>
    <row r="19" spans="1:7" ht="38.25" x14ac:dyDescent="0.2">
      <c r="A19" s="81"/>
      <c r="B19" s="81"/>
      <c r="C19" s="9" t="s">
        <v>697</v>
      </c>
      <c r="D19" s="10">
        <v>1</v>
      </c>
      <c r="E19" s="9" t="s">
        <v>698</v>
      </c>
    </row>
    <row r="20" spans="1:7" ht="38.25" x14ac:dyDescent="0.2">
      <c r="A20" s="81"/>
      <c r="B20" s="81"/>
      <c r="C20" s="9" t="s">
        <v>699</v>
      </c>
      <c r="D20" s="10">
        <v>1</v>
      </c>
      <c r="E20" s="9" t="s">
        <v>700</v>
      </c>
    </row>
    <row r="21" spans="1:7" ht="38.25" x14ac:dyDescent="0.2">
      <c r="A21" s="81"/>
      <c r="B21" s="81"/>
      <c r="C21" s="9" t="s">
        <v>701</v>
      </c>
      <c r="D21" s="10">
        <v>1</v>
      </c>
      <c r="E21" s="9" t="s">
        <v>702</v>
      </c>
    </row>
    <row r="22" spans="1:7" ht="38.25" x14ac:dyDescent="0.2">
      <c r="A22" s="81"/>
      <c r="B22" s="81"/>
      <c r="C22" s="9" t="s">
        <v>703</v>
      </c>
      <c r="D22" s="10">
        <v>0</v>
      </c>
      <c r="E22" s="9" t="s">
        <v>258</v>
      </c>
    </row>
    <row r="23" spans="1:7" ht="38.25" x14ac:dyDescent="0.2">
      <c r="A23" s="84" t="s">
        <v>704</v>
      </c>
      <c r="B23" s="88" t="s">
        <v>705</v>
      </c>
      <c r="C23" s="9" t="s">
        <v>706</v>
      </c>
      <c r="D23" s="10">
        <v>1</v>
      </c>
      <c r="E23" s="9" t="s">
        <v>707</v>
      </c>
      <c r="F23" s="28" t="s">
        <v>21</v>
      </c>
    </row>
    <row r="24" spans="1:7" ht="38.25" x14ac:dyDescent="0.2">
      <c r="A24" s="81"/>
      <c r="B24" s="81"/>
      <c r="C24" s="9" t="s">
        <v>708</v>
      </c>
      <c r="D24" s="10">
        <v>1</v>
      </c>
      <c r="E24" s="9" t="s">
        <v>709</v>
      </c>
      <c r="F24" s="28" t="s">
        <v>21</v>
      </c>
    </row>
    <row r="25" spans="1:7" ht="38.25" x14ac:dyDescent="0.2">
      <c r="A25" s="81"/>
      <c r="B25" s="81"/>
      <c r="C25" s="9" t="s">
        <v>710</v>
      </c>
      <c r="D25" s="10">
        <v>1</v>
      </c>
      <c r="E25" s="9" t="s">
        <v>264</v>
      </c>
    </row>
    <row r="26" spans="1:7" ht="38.25" x14ac:dyDescent="0.2">
      <c r="A26" s="81"/>
      <c r="B26" s="81"/>
      <c r="C26" s="9" t="s">
        <v>711</v>
      </c>
      <c r="D26" s="10">
        <v>1</v>
      </c>
      <c r="E26" s="9" t="s">
        <v>712</v>
      </c>
    </row>
    <row r="27" spans="1:7" ht="38.25" x14ac:dyDescent="0.2">
      <c r="A27" s="81"/>
      <c r="B27" s="81"/>
      <c r="C27" s="9" t="s">
        <v>713</v>
      </c>
      <c r="D27" s="10">
        <v>0</v>
      </c>
      <c r="E27" s="9" t="s">
        <v>268</v>
      </c>
      <c r="G27" s="10"/>
    </row>
    <row r="28" spans="1:7" ht="25.5" x14ac:dyDescent="0.2">
      <c r="A28" s="84" t="s">
        <v>714</v>
      </c>
      <c r="B28" s="88" t="s">
        <v>715</v>
      </c>
      <c r="C28" s="9" t="s">
        <v>716</v>
      </c>
      <c r="D28" s="10">
        <v>3</v>
      </c>
      <c r="G28" s="10"/>
    </row>
    <row r="29" spans="1:7" ht="25.5" x14ac:dyDescent="0.2">
      <c r="A29" s="81"/>
      <c r="B29" s="81"/>
      <c r="C29" s="9" t="s">
        <v>717</v>
      </c>
      <c r="D29" s="10">
        <v>2</v>
      </c>
      <c r="E29" s="9" t="s">
        <v>284</v>
      </c>
      <c r="G29" s="10"/>
    </row>
    <row r="30" spans="1:7" ht="25.5" x14ac:dyDescent="0.2">
      <c r="A30" s="81"/>
      <c r="B30" s="81"/>
      <c r="C30" s="9" t="s">
        <v>718</v>
      </c>
      <c r="D30" s="10">
        <v>1</v>
      </c>
      <c r="E30" s="9" t="s">
        <v>286</v>
      </c>
      <c r="G30" s="10"/>
    </row>
    <row r="31" spans="1:7" ht="38.25" x14ac:dyDescent="0.2">
      <c r="A31" s="81"/>
      <c r="B31" s="81"/>
      <c r="C31" s="9" t="s">
        <v>719</v>
      </c>
      <c r="D31" s="10">
        <v>0</v>
      </c>
      <c r="E31" s="9" t="s">
        <v>288</v>
      </c>
      <c r="G31" s="10"/>
    </row>
    <row r="32" spans="1:7" ht="38.25" x14ac:dyDescent="0.2">
      <c r="A32" s="84" t="s">
        <v>720</v>
      </c>
      <c r="B32" s="88" t="s">
        <v>721</v>
      </c>
      <c r="C32" s="9" t="s">
        <v>722</v>
      </c>
      <c r="D32" s="10">
        <v>1</v>
      </c>
      <c r="E32" s="9" t="s">
        <v>723</v>
      </c>
      <c r="G32" s="10"/>
    </row>
    <row r="33" spans="1:7" ht="25.5" x14ac:dyDescent="0.2">
      <c r="A33" s="81"/>
      <c r="B33" s="81"/>
      <c r="C33" s="9" t="s">
        <v>724</v>
      </c>
      <c r="D33" s="10">
        <v>1</v>
      </c>
      <c r="E33" s="9" t="s">
        <v>725</v>
      </c>
      <c r="G33" s="10"/>
    </row>
    <row r="34" spans="1:7" ht="25.5" x14ac:dyDescent="0.2">
      <c r="A34" s="81"/>
      <c r="B34" s="81"/>
      <c r="C34" s="9" t="s">
        <v>726</v>
      </c>
      <c r="D34" s="10">
        <v>1</v>
      </c>
      <c r="E34" s="9" t="s">
        <v>727</v>
      </c>
      <c r="G34" s="10"/>
    </row>
    <row r="35" spans="1:7" ht="25.5" x14ac:dyDescent="0.2">
      <c r="A35" s="81"/>
      <c r="B35" s="81"/>
      <c r="C35" s="9" t="s">
        <v>728</v>
      </c>
      <c r="D35" s="10">
        <v>1</v>
      </c>
      <c r="E35" s="9" t="s">
        <v>729</v>
      </c>
    </row>
    <row r="36" spans="1:7" ht="38.25" x14ac:dyDescent="0.2">
      <c r="A36" s="81"/>
      <c r="B36" s="81"/>
      <c r="C36" s="9" t="s">
        <v>730</v>
      </c>
      <c r="D36" s="10">
        <v>0</v>
      </c>
      <c r="E36" s="9" t="s">
        <v>731</v>
      </c>
    </row>
    <row r="37" spans="1:7" ht="12.75" x14ac:dyDescent="0.2">
      <c r="A37" s="84" t="s">
        <v>732</v>
      </c>
      <c r="B37" s="88" t="s">
        <v>733</v>
      </c>
      <c r="C37" s="9" t="s">
        <v>734</v>
      </c>
      <c r="D37" s="10">
        <v>3</v>
      </c>
    </row>
    <row r="38" spans="1:7" ht="38.25" x14ac:dyDescent="0.2">
      <c r="A38" s="81"/>
      <c r="B38" s="81"/>
      <c r="C38" s="9" t="s">
        <v>735</v>
      </c>
      <c r="D38" s="10">
        <v>2</v>
      </c>
      <c r="E38" s="9" t="s">
        <v>736</v>
      </c>
      <c r="F38" s="28" t="s">
        <v>21</v>
      </c>
    </row>
    <row r="39" spans="1:7" ht="38.25" x14ac:dyDescent="0.2">
      <c r="A39" s="81"/>
      <c r="B39" s="81"/>
      <c r="C39" s="9" t="s">
        <v>737</v>
      </c>
      <c r="D39" s="10">
        <v>1</v>
      </c>
      <c r="E39" s="9" t="s">
        <v>276</v>
      </c>
    </row>
    <row r="40" spans="1:7" ht="38.25" x14ac:dyDescent="0.2">
      <c r="A40" s="81"/>
      <c r="B40" s="81"/>
      <c r="C40" s="9" t="s">
        <v>738</v>
      </c>
      <c r="D40" s="10">
        <v>0</v>
      </c>
      <c r="E40" s="9" t="s">
        <v>739</v>
      </c>
    </row>
    <row r="41" spans="1:7" ht="25.5" x14ac:dyDescent="0.2">
      <c r="A41" s="81"/>
      <c r="B41" s="88" t="s">
        <v>740</v>
      </c>
      <c r="C41" s="9" t="s">
        <v>741</v>
      </c>
      <c r="D41" s="10">
        <v>1</v>
      </c>
      <c r="E41" s="9" t="s">
        <v>742</v>
      </c>
    </row>
    <row r="42" spans="1:7" ht="25.5" x14ac:dyDescent="0.2">
      <c r="A42" s="81"/>
      <c r="B42" s="81"/>
      <c r="C42" s="9" t="s">
        <v>743</v>
      </c>
      <c r="D42" s="10">
        <v>1</v>
      </c>
      <c r="E42" s="9" t="s">
        <v>744</v>
      </c>
    </row>
    <row r="43" spans="1:7" ht="25.5" x14ac:dyDescent="0.2">
      <c r="A43" s="81"/>
      <c r="B43" s="81"/>
      <c r="C43" s="9" t="s">
        <v>745</v>
      </c>
      <c r="D43" s="10">
        <v>1</v>
      </c>
      <c r="E43" s="9" t="s">
        <v>274</v>
      </c>
    </row>
    <row r="44" spans="1:7" ht="25.5" x14ac:dyDescent="0.2">
      <c r="A44" s="81"/>
      <c r="B44" s="81"/>
      <c r="C44" s="9" t="s">
        <v>746</v>
      </c>
      <c r="D44" s="10">
        <v>1</v>
      </c>
      <c r="E44" s="9" t="s">
        <v>747</v>
      </c>
    </row>
    <row r="45" spans="1:7" ht="25.5" x14ac:dyDescent="0.2">
      <c r="A45" s="81"/>
      <c r="B45" s="81"/>
      <c r="C45" s="9" t="s">
        <v>748</v>
      </c>
      <c r="D45" s="10">
        <v>0</v>
      </c>
      <c r="E45" s="9" t="s">
        <v>278</v>
      </c>
    </row>
    <row r="46" spans="1:7" ht="25.5" x14ac:dyDescent="0.2">
      <c r="A46" s="84" t="s">
        <v>749</v>
      </c>
      <c r="B46" s="88" t="s">
        <v>750</v>
      </c>
      <c r="C46" s="9" t="s">
        <v>751</v>
      </c>
      <c r="D46" s="10">
        <v>1</v>
      </c>
      <c r="E46" s="9" t="s">
        <v>752</v>
      </c>
    </row>
    <row r="47" spans="1:7" ht="25.5" x14ac:dyDescent="0.2">
      <c r="A47" s="81"/>
      <c r="B47" s="81"/>
      <c r="C47" s="9" t="s">
        <v>753</v>
      </c>
      <c r="D47" s="10">
        <v>1</v>
      </c>
      <c r="E47" s="9" t="s">
        <v>754</v>
      </c>
      <c r="F47" s="28" t="s">
        <v>21</v>
      </c>
    </row>
    <row r="48" spans="1:7" ht="25.5" x14ac:dyDescent="0.2">
      <c r="A48" s="81"/>
      <c r="B48" s="81"/>
      <c r="C48" s="9" t="s">
        <v>755</v>
      </c>
      <c r="D48" s="10">
        <v>1</v>
      </c>
      <c r="E48" s="9" t="s">
        <v>756</v>
      </c>
    </row>
    <row r="49" spans="1:6" ht="25.5" x14ac:dyDescent="0.2">
      <c r="A49" s="81"/>
      <c r="B49" s="81"/>
      <c r="C49" s="9" t="s">
        <v>757</v>
      </c>
      <c r="D49" s="10">
        <v>1</v>
      </c>
      <c r="E49" s="9" t="s">
        <v>758</v>
      </c>
    </row>
    <row r="50" spans="1:6" ht="38.25" x14ac:dyDescent="0.2">
      <c r="A50" s="81"/>
      <c r="B50" s="81"/>
      <c r="C50" s="9" t="s">
        <v>38</v>
      </c>
      <c r="D50" s="10">
        <v>0</v>
      </c>
      <c r="E50" s="9" t="s">
        <v>759</v>
      </c>
    </row>
    <row r="51" spans="1:6" ht="25.5" x14ac:dyDescent="0.2">
      <c r="A51" s="84" t="s">
        <v>760</v>
      </c>
      <c r="B51" s="88" t="s">
        <v>761</v>
      </c>
      <c r="C51" s="17" t="s">
        <v>762</v>
      </c>
      <c r="D51" s="10">
        <v>3</v>
      </c>
    </row>
    <row r="52" spans="1:6" ht="25.5" x14ac:dyDescent="0.2">
      <c r="A52" s="81"/>
      <c r="B52" s="81"/>
      <c r="C52" s="17" t="s">
        <v>763</v>
      </c>
      <c r="D52" s="10">
        <v>2</v>
      </c>
      <c r="E52" s="9" t="s">
        <v>764</v>
      </c>
    </row>
    <row r="53" spans="1:6" ht="25.5" x14ac:dyDescent="0.2">
      <c r="A53" s="81"/>
      <c r="B53" s="81"/>
      <c r="C53" s="17" t="s">
        <v>765</v>
      </c>
      <c r="D53" s="10">
        <v>1</v>
      </c>
      <c r="E53" s="9" t="s">
        <v>766</v>
      </c>
    </row>
    <row r="54" spans="1:6" ht="38.25" x14ac:dyDescent="0.2">
      <c r="A54" s="81"/>
      <c r="B54" s="81"/>
      <c r="C54" s="17" t="s">
        <v>767</v>
      </c>
      <c r="D54" s="10">
        <v>0</v>
      </c>
      <c r="E54" s="9" t="s">
        <v>768</v>
      </c>
      <c r="F54" s="28" t="s">
        <v>21</v>
      </c>
    </row>
    <row r="55" spans="1:6" ht="25.5" x14ac:dyDescent="0.2">
      <c r="A55" s="81"/>
      <c r="B55" s="88" t="s">
        <v>769</v>
      </c>
      <c r="C55" s="9" t="s">
        <v>770</v>
      </c>
      <c r="D55" s="4">
        <v>3</v>
      </c>
    </row>
    <row r="56" spans="1:6" ht="38.25" x14ac:dyDescent="0.2">
      <c r="A56" s="81"/>
      <c r="B56" s="81"/>
      <c r="C56" s="9" t="s">
        <v>771</v>
      </c>
      <c r="D56" s="10">
        <v>2</v>
      </c>
      <c r="E56" s="9" t="s">
        <v>772</v>
      </c>
    </row>
    <row r="57" spans="1:6" ht="25.5" x14ac:dyDescent="0.2">
      <c r="A57" s="81"/>
      <c r="B57" s="81"/>
      <c r="C57" s="9" t="s">
        <v>773</v>
      </c>
      <c r="D57" s="10">
        <v>1</v>
      </c>
      <c r="E57" s="9" t="s">
        <v>774</v>
      </c>
    </row>
    <row r="58" spans="1:6" ht="38.25" x14ac:dyDescent="0.2">
      <c r="A58" s="81"/>
      <c r="B58" s="81"/>
      <c r="C58" s="9" t="s">
        <v>775</v>
      </c>
      <c r="D58" s="10">
        <v>0</v>
      </c>
      <c r="E58" s="9" t="s">
        <v>776</v>
      </c>
      <c r="F58" s="28" t="s">
        <v>21</v>
      </c>
    </row>
    <row r="59" spans="1:6" ht="25.5" x14ac:dyDescent="0.2">
      <c r="A59" s="84" t="s">
        <v>777</v>
      </c>
      <c r="B59" s="88" t="s">
        <v>778</v>
      </c>
      <c r="C59" s="9" t="s">
        <v>779</v>
      </c>
      <c r="D59" s="10">
        <v>3</v>
      </c>
    </row>
    <row r="60" spans="1:6" ht="25.5" x14ac:dyDescent="0.2">
      <c r="A60" s="81"/>
      <c r="B60" s="81"/>
      <c r="C60" s="9" t="s">
        <v>780</v>
      </c>
      <c r="D60" s="10">
        <v>2</v>
      </c>
      <c r="E60" s="9" t="s">
        <v>781</v>
      </c>
    </row>
    <row r="61" spans="1:6" ht="25.5" x14ac:dyDescent="0.2">
      <c r="A61" s="81"/>
      <c r="B61" s="81"/>
      <c r="C61" s="9" t="s">
        <v>782</v>
      </c>
      <c r="D61" s="10">
        <v>1</v>
      </c>
      <c r="E61" s="9" t="s">
        <v>305</v>
      </c>
      <c r="F61" s="28" t="s">
        <v>21</v>
      </c>
    </row>
    <row r="62" spans="1:6" ht="25.5" x14ac:dyDescent="0.2">
      <c r="A62" s="81"/>
      <c r="B62" s="81"/>
      <c r="C62" s="9" t="s">
        <v>783</v>
      </c>
      <c r="D62" s="10">
        <v>0</v>
      </c>
      <c r="E62" s="9" t="s">
        <v>784</v>
      </c>
    </row>
    <row r="63" spans="1:6" ht="38.25" x14ac:dyDescent="0.2">
      <c r="A63" s="84" t="s">
        <v>785</v>
      </c>
      <c r="B63" s="88" t="s">
        <v>786</v>
      </c>
      <c r="C63" s="9" t="s">
        <v>787</v>
      </c>
      <c r="D63" s="10">
        <v>1</v>
      </c>
      <c r="E63" s="9" t="s">
        <v>294</v>
      </c>
    </row>
    <row r="64" spans="1:6" ht="38.25" x14ac:dyDescent="0.2">
      <c r="A64" s="81"/>
      <c r="B64" s="81"/>
      <c r="C64" s="9" t="s">
        <v>788</v>
      </c>
      <c r="D64" s="10">
        <v>1</v>
      </c>
      <c r="E64" s="9" t="s">
        <v>789</v>
      </c>
    </row>
    <row r="65" spans="1:6" ht="38.25" x14ac:dyDescent="0.2">
      <c r="A65" s="81"/>
      <c r="B65" s="81"/>
      <c r="C65" s="9" t="s">
        <v>790</v>
      </c>
      <c r="D65" s="10">
        <v>1</v>
      </c>
      <c r="E65" s="9" t="s">
        <v>791</v>
      </c>
    </row>
    <row r="66" spans="1:6" ht="38.25" x14ac:dyDescent="0.2">
      <c r="A66" s="81"/>
      <c r="B66" s="81"/>
      <c r="C66" s="9" t="s">
        <v>792</v>
      </c>
      <c r="D66" s="10">
        <v>1</v>
      </c>
      <c r="E66" s="9" t="s">
        <v>296</v>
      </c>
      <c r="F66" s="28" t="s">
        <v>21</v>
      </c>
    </row>
    <row r="67" spans="1:6" ht="38.25" x14ac:dyDescent="0.2">
      <c r="A67" s="81"/>
      <c r="B67" s="81"/>
      <c r="C67" s="9" t="s">
        <v>793</v>
      </c>
      <c r="D67" s="10">
        <v>1</v>
      </c>
      <c r="E67" s="9" t="s">
        <v>794</v>
      </c>
    </row>
    <row r="68" spans="1:6" ht="25.5" x14ac:dyDescent="0.2">
      <c r="A68" s="81"/>
      <c r="B68" s="81"/>
      <c r="C68" s="9" t="s">
        <v>38</v>
      </c>
      <c r="D68" s="10">
        <v>0</v>
      </c>
      <c r="E68" s="9" t="s">
        <v>298</v>
      </c>
    </row>
    <row r="69" spans="1:6" ht="38.25" x14ac:dyDescent="0.2">
      <c r="A69" s="81"/>
      <c r="B69" s="88" t="s">
        <v>795</v>
      </c>
      <c r="C69" s="9" t="s">
        <v>796</v>
      </c>
      <c r="D69" s="10">
        <v>1</v>
      </c>
      <c r="E69" s="9" t="s">
        <v>307</v>
      </c>
    </row>
    <row r="70" spans="1:6" ht="25.5" x14ac:dyDescent="0.2">
      <c r="A70" s="81"/>
      <c r="B70" s="81"/>
      <c r="C70" s="9" t="s">
        <v>797</v>
      </c>
      <c r="D70" s="10">
        <v>1</v>
      </c>
      <c r="E70" s="9" t="s">
        <v>798</v>
      </c>
      <c r="F70" s="28" t="s">
        <v>21</v>
      </c>
    </row>
    <row r="71" spans="1:6" ht="25.5" x14ac:dyDescent="0.2">
      <c r="A71" s="81"/>
      <c r="B71" s="81"/>
      <c r="C71" s="9" t="s">
        <v>799</v>
      </c>
      <c r="D71" s="10">
        <v>1</v>
      </c>
      <c r="E71" s="9" t="s">
        <v>798</v>
      </c>
    </row>
    <row r="72" spans="1:6" ht="25.5" x14ac:dyDescent="0.2">
      <c r="A72" s="81"/>
      <c r="B72" s="81"/>
      <c r="C72" s="9" t="s">
        <v>800</v>
      </c>
      <c r="D72" s="10">
        <v>1</v>
      </c>
      <c r="E72" s="9" t="s">
        <v>801</v>
      </c>
    </row>
    <row r="73" spans="1:6" ht="25.5" x14ac:dyDescent="0.2">
      <c r="A73" s="81"/>
      <c r="B73" s="81"/>
      <c r="C73" s="9" t="s">
        <v>802</v>
      </c>
      <c r="D73" s="10">
        <v>0</v>
      </c>
      <c r="E73" s="9" t="s">
        <v>803</v>
      </c>
    </row>
    <row r="74" spans="1:6" ht="25.5" x14ac:dyDescent="0.2">
      <c r="A74" s="81"/>
      <c r="B74" s="81"/>
      <c r="C74" s="9" t="s">
        <v>804</v>
      </c>
      <c r="D74" s="10">
        <v>0</v>
      </c>
      <c r="E74" s="9" t="s">
        <v>805</v>
      </c>
    </row>
    <row r="75" spans="1:6" ht="25.5" x14ac:dyDescent="0.2">
      <c r="A75" s="84" t="s">
        <v>806</v>
      </c>
      <c r="B75" s="88" t="s">
        <v>807</v>
      </c>
      <c r="C75" s="9" t="s">
        <v>808</v>
      </c>
      <c r="D75" s="10">
        <v>1</v>
      </c>
      <c r="E75" s="9" t="s">
        <v>809</v>
      </c>
    </row>
    <row r="76" spans="1:6" ht="25.5" x14ac:dyDescent="0.2">
      <c r="A76" s="81"/>
      <c r="B76" s="81"/>
      <c r="C76" s="9" t="s">
        <v>810</v>
      </c>
      <c r="D76" s="10">
        <v>1</v>
      </c>
      <c r="E76" s="9" t="s">
        <v>811</v>
      </c>
      <c r="F76" s="28" t="s">
        <v>21</v>
      </c>
    </row>
    <row r="77" spans="1:6" ht="25.5" x14ac:dyDescent="0.2">
      <c r="A77" s="81"/>
      <c r="B77" s="81"/>
      <c r="C77" s="9" t="s">
        <v>812</v>
      </c>
      <c r="D77" s="10">
        <v>1</v>
      </c>
      <c r="E77" s="9" t="s">
        <v>813</v>
      </c>
    </row>
    <row r="78" spans="1:6" ht="25.5" x14ac:dyDescent="0.2">
      <c r="A78" s="81"/>
      <c r="B78" s="81"/>
      <c r="C78" s="9" t="s">
        <v>814</v>
      </c>
      <c r="D78" s="10">
        <v>0</v>
      </c>
      <c r="E78" s="9" t="s">
        <v>815</v>
      </c>
    </row>
    <row r="79" spans="1:6" ht="12.75" x14ac:dyDescent="0.2">
      <c r="A79" s="81"/>
      <c r="B79" s="88" t="s">
        <v>816</v>
      </c>
      <c r="C79" s="9" t="s">
        <v>817</v>
      </c>
      <c r="D79" s="10">
        <v>3</v>
      </c>
    </row>
    <row r="80" spans="1:6" ht="25.5" x14ac:dyDescent="0.2">
      <c r="A80" s="81"/>
      <c r="B80" s="81"/>
      <c r="C80" s="9" t="s">
        <v>818</v>
      </c>
      <c r="D80" s="10">
        <v>2</v>
      </c>
      <c r="E80" s="9" t="s">
        <v>819</v>
      </c>
    </row>
    <row r="81" spans="1:6" ht="38.25" x14ac:dyDescent="0.2">
      <c r="A81" s="81"/>
      <c r="B81" s="81"/>
      <c r="C81" s="9" t="s">
        <v>820</v>
      </c>
      <c r="D81" s="10">
        <v>1</v>
      </c>
      <c r="E81" s="9" t="s">
        <v>256</v>
      </c>
      <c r="F81" s="28" t="s">
        <v>21</v>
      </c>
    </row>
    <row r="82" spans="1:6" ht="25.5" x14ac:dyDescent="0.2">
      <c r="A82" s="81"/>
      <c r="B82" s="81"/>
      <c r="C82" s="9" t="s">
        <v>821</v>
      </c>
      <c r="D82" s="10">
        <v>0</v>
      </c>
      <c r="E82" s="9" t="s">
        <v>822</v>
      </c>
    </row>
    <row r="83" spans="1:6" ht="12.75" x14ac:dyDescent="0.2">
      <c r="A83" s="11"/>
      <c r="B83" s="22"/>
    </row>
    <row r="84" spans="1:6" ht="12.75" x14ac:dyDescent="0.2">
      <c r="A84" s="11"/>
      <c r="B84" s="22"/>
    </row>
    <row r="85" spans="1:6" ht="12.75" x14ac:dyDescent="0.2">
      <c r="A85" s="11"/>
      <c r="B85" s="22"/>
    </row>
    <row r="86" spans="1:6" ht="12.75" x14ac:dyDescent="0.2">
      <c r="A86" s="11"/>
      <c r="B86" s="22"/>
    </row>
    <row r="87" spans="1:6" ht="12.75" x14ac:dyDescent="0.2">
      <c r="A87" s="11"/>
      <c r="B87" s="22"/>
    </row>
    <row r="88" spans="1:6" ht="12.75" x14ac:dyDescent="0.2">
      <c r="A88" s="11"/>
      <c r="B88" s="22"/>
    </row>
    <row r="89" spans="1:6" ht="12.75" x14ac:dyDescent="0.2">
      <c r="A89" s="11"/>
      <c r="B89" s="22"/>
    </row>
    <row r="90" spans="1:6" ht="12.75" x14ac:dyDescent="0.2">
      <c r="A90" s="11"/>
      <c r="B90" s="22"/>
    </row>
    <row r="91" spans="1:6" ht="12.75" x14ac:dyDescent="0.2">
      <c r="A91" s="11"/>
      <c r="B91" s="22"/>
    </row>
    <row r="92" spans="1:6" ht="12.75" x14ac:dyDescent="0.2">
      <c r="A92" s="11"/>
      <c r="B92" s="22"/>
    </row>
    <row r="93" spans="1:6" ht="12.75" x14ac:dyDescent="0.2">
      <c r="A93" s="11"/>
      <c r="B93" s="22"/>
    </row>
    <row r="94" spans="1:6" ht="12.75" x14ac:dyDescent="0.2">
      <c r="A94" s="11"/>
      <c r="B94" s="22"/>
    </row>
    <row r="95" spans="1:6" ht="12.75" x14ac:dyDescent="0.2">
      <c r="A95" s="11"/>
      <c r="B95" s="22"/>
    </row>
    <row r="96" spans="1:6" ht="12.75" x14ac:dyDescent="0.2">
      <c r="A96" s="11"/>
      <c r="B96" s="22"/>
    </row>
    <row r="97" spans="1:2" ht="12.75" x14ac:dyDescent="0.2">
      <c r="A97" s="11"/>
      <c r="B97" s="22"/>
    </row>
    <row r="98" spans="1:2" ht="12.75" x14ac:dyDescent="0.2">
      <c r="A98" s="11"/>
      <c r="B98" s="22"/>
    </row>
    <row r="99" spans="1:2" ht="12.75" x14ac:dyDescent="0.2">
      <c r="A99" s="11"/>
      <c r="B99" s="22"/>
    </row>
    <row r="100" spans="1:2" ht="12.75" x14ac:dyDescent="0.2">
      <c r="A100" s="11"/>
      <c r="B100" s="22"/>
    </row>
    <row r="101" spans="1:2" ht="12.75" x14ac:dyDescent="0.2">
      <c r="A101" s="11"/>
      <c r="B101" s="22"/>
    </row>
    <row r="102" spans="1:2" ht="12.75" x14ac:dyDescent="0.2">
      <c r="A102" s="11"/>
      <c r="B102" s="22"/>
    </row>
    <row r="103" spans="1:2" ht="12.75" x14ac:dyDescent="0.2">
      <c r="A103" s="11"/>
      <c r="B103" s="22"/>
    </row>
    <row r="104" spans="1:2" ht="12.75" x14ac:dyDescent="0.2">
      <c r="A104" s="11"/>
      <c r="B104" s="22"/>
    </row>
    <row r="105" spans="1:2" ht="12.75" x14ac:dyDescent="0.2">
      <c r="A105" s="11"/>
      <c r="B105" s="22"/>
    </row>
    <row r="106" spans="1:2" ht="12.75" x14ac:dyDescent="0.2">
      <c r="A106" s="11"/>
      <c r="B106" s="22"/>
    </row>
    <row r="107" spans="1:2" ht="12.75" x14ac:dyDescent="0.2">
      <c r="A107" s="11"/>
      <c r="B107" s="22"/>
    </row>
    <row r="108" spans="1:2" ht="12.75" x14ac:dyDescent="0.2">
      <c r="A108" s="11"/>
      <c r="B108" s="22"/>
    </row>
    <row r="109" spans="1:2" ht="12.75" x14ac:dyDescent="0.2">
      <c r="A109" s="11"/>
      <c r="B109" s="22"/>
    </row>
    <row r="110" spans="1:2" ht="12.75" x14ac:dyDescent="0.2">
      <c r="A110" s="11"/>
      <c r="B110" s="22"/>
    </row>
    <row r="111" spans="1:2" ht="12.75" x14ac:dyDescent="0.2">
      <c r="A111" s="11"/>
      <c r="B111" s="22"/>
    </row>
    <row r="112" spans="1:2" ht="12.75" x14ac:dyDescent="0.2">
      <c r="A112" s="11"/>
      <c r="B112" s="22"/>
    </row>
    <row r="113" spans="1:2" ht="12.75" x14ac:dyDescent="0.2">
      <c r="A113" s="11"/>
      <c r="B113" s="22"/>
    </row>
    <row r="114" spans="1:2" ht="12.75" x14ac:dyDescent="0.2">
      <c r="A114" s="11"/>
      <c r="B114" s="22"/>
    </row>
    <row r="115" spans="1:2" ht="12.75" x14ac:dyDescent="0.2">
      <c r="A115" s="11"/>
      <c r="B115" s="22"/>
    </row>
    <row r="116" spans="1:2" ht="12.75" x14ac:dyDescent="0.2">
      <c r="A116" s="11"/>
      <c r="B116" s="22"/>
    </row>
    <row r="117" spans="1:2" ht="12.75" x14ac:dyDescent="0.2">
      <c r="A117" s="11"/>
      <c r="B117" s="22"/>
    </row>
    <row r="118" spans="1:2" ht="12.75" x14ac:dyDescent="0.2">
      <c r="A118" s="11"/>
      <c r="B118" s="22"/>
    </row>
    <row r="119" spans="1:2" ht="12.75" x14ac:dyDescent="0.2">
      <c r="A119" s="11"/>
      <c r="B119" s="22"/>
    </row>
    <row r="120" spans="1:2" ht="12.75" x14ac:dyDescent="0.2">
      <c r="A120" s="11"/>
      <c r="B120" s="22"/>
    </row>
    <row r="121" spans="1:2" ht="12.75" x14ac:dyDescent="0.2">
      <c r="A121" s="11"/>
      <c r="B121" s="22"/>
    </row>
    <row r="122" spans="1:2" ht="12.75" x14ac:dyDescent="0.2">
      <c r="A122" s="11"/>
      <c r="B122" s="22"/>
    </row>
    <row r="123" spans="1:2" ht="12.75" x14ac:dyDescent="0.2">
      <c r="A123" s="11"/>
      <c r="B123" s="22"/>
    </row>
    <row r="124" spans="1:2" ht="12.75" x14ac:dyDescent="0.2">
      <c r="A124" s="11"/>
      <c r="B124" s="22"/>
    </row>
    <row r="125" spans="1:2" ht="12.75" x14ac:dyDescent="0.2">
      <c r="A125" s="11"/>
      <c r="B125" s="22"/>
    </row>
    <row r="126" spans="1:2" ht="12.75" x14ac:dyDescent="0.2">
      <c r="A126" s="11"/>
      <c r="B126" s="22"/>
    </row>
    <row r="127" spans="1:2" ht="12.75" x14ac:dyDescent="0.2">
      <c r="A127" s="11"/>
      <c r="B127" s="22"/>
    </row>
    <row r="128" spans="1:2" ht="12.75" x14ac:dyDescent="0.2">
      <c r="A128" s="11"/>
      <c r="B128" s="22"/>
    </row>
    <row r="129" spans="1:2" ht="12.75" x14ac:dyDescent="0.2">
      <c r="A129" s="11"/>
      <c r="B129" s="22"/>
    </row>
    <row r="130" spans="1:2" ht="12.75" x14ac:dyDescent="0.2">
      <c r="A130" s="11"/>
      <c r="B130" s="22"/>
    </row>
    <row r="131" spans="1:2" ht="12.75" x14ac:dyDescent="0.2">
      <c r="A131" s="11"/>
      <c r="B131" s="22"/>
    </row>
    <row r="132" spans="1:2" ht="12.75" x14ac:dyDescent="0.2">
      <c r="A132" s="11"/>
      <c r="B132" s="22"/>
    </row>
    <row r="133" spans="1:2" ht="12.75" x14ac:dyDescent="0.2">
      <c r="A133" s="11"/>
      <c r="B133" s="22"/>
    </row>
    <row r="134" spans="1:2" ht="12.75" x14ac:dyDescent="0.2">
      <c r="A134" s="11"/>
      <c r="B134" s="22"/>
    </row>
    <row r="135" spans="1:2" ht="12.75" x14ac:dyDescent="0.2">
      <c r="A135" s="11"/>
      <c r="B135" s="22"/>
    </row>
    <row r="136" spans="1:2" ht="12.75" x14ac:dyDescent="0.2">
      <c r="A136" s="11"/>
      <c r="B136" s="22"/>
    </row>
    <row r="137" spans="1:2" ht="12.75" x14ac:dyDescent="0.2">
      <c r="A137" s="11"/>
      <c r="B137" s="22"/>
    </row>
    <row r="138" spans="1:2" ht="12.75" x14ac:dyDescent="0.2">
      <c r="A138" s="11"/>
      <c r="B138" s="22"/>
    </row>
    <row r="139" spans="1:2" ht="12.75" x14ac:dyDescent="0.2">
      <c r="A139" s="11"/>
      <c r="B139" s="22"/>
    </row>
    <row r="140" spans="1:2" ht="12.75" x14ac:dyDescent="0.2">
      <c r="A140" s="11"/>
      <c r="B140" s="22"/>
    </row>
    <row r="141" spans="1:2" ht="12.75" x14ac:dyDescent="0.2">
      <c r="A141" s="11"/>
      <c r="B141" s="22"/>
    </row>
    <row r="142" spans="1:2" ht="12.75" x14ac:dyDescent="0.2">
      <c r="A142" s="11"/>
      <c r="B142" s="22"/>
    </row>
    <row r="143" spans="1:2" ht="12.75" x14ac:dyDescent="0.2">
      <c r="A143" s="11"/>
      <c r="B143" s="22"/>
    </row>
    <row r="144" spans="1:2" ht="12.75" x14ac:dyDescent="0.2">
      <c r="A144" s="11"/>
      <c r="B144" s="22"/>
    </row>
    <row r="145" spans="1:2" ht="12.75" x14ac:dyDescent="0.2">
      <c r="A145" s="11"/>
      <c r="B145" s="22"/>
    </row>
    <row r="146" spans="1:2" ht="12.75" x14ac:dyDescent="0.2">
      <c r="A146" s="11"/>
      <c r="B146" s="22"/>
    </row>
    <row r="147" spans="1:2" ht="12.75" x14ac:dyDescent="0.2">
      <c r="A147" s="11"/>
      <c r="B147" s="22"/>
    </row>
    <row r="148" spans="1:2" ht="12.75" x14ac:dyDescent="0.2">
      <c r="A148" s="11"/>
      <c r="B148" s="22"/>
    </row>
    <row r="149" spans="1:2" ht="12.75" x14ac:dyDescent="0.2">
      <c r="A149" s="11"/>
      <c r="B149" s="22"/>
    </row>
    <row r="150" spans="1:2" ht="12.75" x14ac:dyDescent="0.2">
      <c r="A150" s="11"/>
      <c r="B150" s="22"/>
    </row>
    <row r="151" spans="1:2" ht="12.75" x14ac:dyDescent="0.2">
      <c r="A151" s="11"/>
      <c r="B151" s="22"/>
    </row>
    <row r="152" spans="1:2" ht="12.75" x14ac:dyDescent="0.2">
      <c r="A152" s="11"/>
      <c r="B152" s="22"/>
    </row>
    <row r="153" spans="1:2" ht="12.75" x14ac:dyDescent="0.2">
      <c r="A153" s="11"/>
      <c r="B153" s="22"/>
    </row>
    <row r="154" spans="1:2" ht="12.75" x14ac:dyDescent="0.2">
      <c r="A154" s="11"/>
      <c r="B154" s="22"/>
    </row>
    <row r="155" spans="1:2" ht="12.75" x14ac:dyDescent="0.2">
      <c r="A155" s="11"/>
      <c r="B155" s="22"/>
    </row>
    <row r="156" spans="1:2" ht="12.75" x14ac:dyDescent="0.2">
      <c r="A156" s="11"/>
      <c r="B156" s="22"/>
    </row>
    <row r="157" spans="1:2" ht="12.75" x14ac:dyDescent="0.2">
      <c r="A157" s="11"/>
      <c r="B157" s="22"/>
    </row>
    <row r="158" spans="1:2" ht="12.75" x14ac:dyDescent="0.2">
      <c r="A158" s="11"/>
      <c r="B158" s="22"/>
    </row>
    <row r="159" spans="1:2" ht="12.75" x14ac:dyDescent="0.2">
      <c r="A159" s="11"/>
      <c r="B159" s="22"/>
    </row>
    <row r="160" spans="1:2" ht="12.75" x14ac:dyDescent="0.2">
      <c r="A160" s="11"/>
      <c r="B160" s="22"/>
    </row>
    <row r="161" spans="1:2" ht="12.75" x14ac:dyDescent="0.2">
      <c r="A161" s="11"/>
      <c r="B161" s="22"/>
    </row>
    <row r="162" spans="1:2" ht="12.75" x14ac:dyDescent="0.2">
      <c r="A162" s="11"/>
      <c r="B162" s="22"/>
    </row>
    <row r="163" spans="1:2" ht="12.75" x14ac:dyDescent="0.2">
      <c r="A163" s="11"/>
      <c r="B163" s="22"/>
    </row>
    <row r="164" spans="1:2" ht="12.75" x14ac:dyDescent="0.2">
      <c r="A164" s="11"/>
      <c r="B164" s="22"/>
    </row>
    <row r="165" spans="1:2" ht="12.75" x14ac:dyDescent="0.2">
      <c r="A165" s="11"/>
      <c r="B165" s="22"/>
    </row>
    <row r="166" spans="1:2" ht="12.75" x14ac:dyDescent="0.2">
      <c r="A166" s="11"/>
      <c r="B166" s="22"/>
    </row>
    <row r="167" spans="1:2" ht="12.75" x14ac:dyDescent="0.2">
      <c r="A167" s="11"/>
      <c r="B167" s="22"/>
    </row>
    <row r="168" spans="1:2" ht="12.75" x14ac:dyDescent="0.2">
      <c r="A168" s="11"/>
      <c r="B168" s="22"/>
    </row>
    <row r="169" spans="1:2" ht="12.75" x14ac:dyDescent="0.2">
      <c r="A169" s="11"/>
      <c r="B169" s="22"/>
    </row>
    <row r="170" spans="1:2" ht="12.75" x14ac:dyDescent="0.2">
      <c r="A170" s="11"/>
      <c r="B170" s="22"/>
    </row>
    <row r="171" spans="1:2" ht="12.75" x14ac:dyDescent="0.2">
      <c r="A171" s="11"/>
      <c r="B171" s="22"/>
    </row>
    <row r="172" spans="1:2" ht="12.75" x14ac:dyDescent="0.2">
      <c r="A172" s="11"/>
      <c r="B172" s="22"/>
    </row>
    <row r="173" spans="1:2" ht="12.75" x14ac:dyDescent="0.2">
      <c r="A173" s="11"/>
      <c r="B173" s="22"/>
    </row>
    <row r="174" spans="1:2" ht="12.75" x14ac:dyDescent="0.2">
      <c r="A174" s="11"/>
      <c r="B174" s="22"/>
    </row>
    <row r="175" spans="1:2" ht="12.75" x14ac:dyDescent="0.2">
      <c r="A175" s="11"/>
      <c r="B175" s="22"/>
    </row>
    <row r="176" spans="1:2" ht="12.75" x14ac:dyDescent="0.2">
      <c r="A176" s="11"/>
      <c r="B176" s="22"/>
    </row>
    <row r="177" spans="1:2" ht="12.75" x14ac:dyDescent="0.2">
      <c r="A177" s="11"/>
      <c r="B177" s="22"/>
    </row>
    <row r="178" spans="1:2" ht="12.75" x14ac:dyDescent="0.2">
      <c r="A178" s="11"/>
      <c r="B178" s="22"/>
    </row>
    <row r="179" spans="1:2" ht="12.75" x14ac:dyDescent="0.2">
      <c r="A179" s="11"/>
      <c r="B179" s="22"/>
    </row>
    <row r="180" spans="1:2" ht="12.75" x14ac:dyDescent="0.2">
      <c r="A180" s="11"/>
      <c r="B180" s="22"/>
    </row>
    <row r="181" spans="1:2" ht="12.75" x14ac:dyDescent="0.2">
      <c r="A181" s="11"/>
      <c r="B181" s="22"/>
    </row>
    <row r="182" spans="1:2" ht="12.75" x14ac:dyDescent="0.2">
      <c r="A182" s="11"/>
      <c r="B182" s="22"/>
    </row>
    <row r="183" spans="1:2" ht="12.75" x14ac:dyDescent="0.2">
      <c r="A183" s="11"/>
      <c r="B183" s="22"/>
    </row>
    <row r="184" spans="1:2" ht="12.75" x14ac:dyDescent="0.2">
      <c r="A184" s="11"/>
      <c r="B184" s="22"/>
    </row>
    <row r="185" spans="1:2" ht="12.75" x14ac:dyDescent="0.2">
      <c r="A185" s="11"/>
      <c r="B185" s="22"/>
    </row>
    <row r="186" spans="1:2" ht="12.75" x14ac:dyDescent="0.2">
      <c r="A186" s="11"/>
      <c r="B186" s="22"/>
    </row>
    <row r="187" spans="1:2" ht="12.75" x14ac:dyDescent="0.2">
      <c r="A187" s="11"/>
      <c r="B187" s="22"/>
    </row>
    <row r="188" spans="1:2" ht="12.75" x14ac:dyDescent="0.2">
      <c r="A188" s="11"/>
      <c r="B188" s="22"/>
    </row>
    <row r="189" spans="1:2" ht="12.75" x14ac:dyDescent="0.2">
      <c r="A189" s="11"/>
      <c r="B189" s="22"/>
    </row>
    <row r="190" spans="1:2" ht="12.75" x14ac:dyDescent="0.2">
      <c r="A190" s="11"/>
      <c r="B190" s="22"/>
    </row>
    <row r="191" spans="1:2" ht="12.75" x14ac:dyDescent="0.2">
      <c r="A191" s="11"/>
      <c r="B191" s="22"/>
    </row>
    <row r="192" spans="1:2" ht="12.75" x14ac:dyDescent="0.2">
      <c r="A192" s="11"/>
      <c r="B192" s="22"/>
    </row>
    <row r="193" spans="1:2" ht="12.75" x14ac:dyDescent="0.2">
      <c r="A193" s="11"/>
      <c r="B193" s="22"/>
    </row>
    <row r="194" spans="1:2" ht="12.75" x14ac:dyDescent="0.2">
      <c r="A194" s="11"/>
      <c r="B194" s="22"/>
    </row>
    <row r="195" spans="1:2" ht="12.75" x14ac:dyDescent="0.2">
      <c r="A195" s="11"/>
      <c r="B195" s="22"/>
    </row>
    <row r="196" spans="1:2" ht="12.75" x14ac:dyDescent="0.2">
      <c r="A196" s="11"/>
      <c r="B196" s="22"/>
    </row>
    <row r="197" spans="1:2" ht="12.75" x14ac:dyDescent="0.2">
      <c r="A197" s="11"/>
      <c r="B197" s="22"/>
    </row>
    <row r="198" spans="1:2" ht="12.75" x14ac:dyDescent="0.2">
      <c r="A198" s="11"/>
      <c r="B198" s="22"/>
    </row>
    <row r="199" spans="1:2" ht="12.75" x14ac:dyDescent="0.2">
      <c r="A199" s="11"/>
      <c r="B199" s="22"/>
    </row>
    <row r="200" spans="1:2" ht="12.75" x14ac:dyDescent="0.2">
      <c r="A200" s="11"/>
      <c r="B200" s="22"/>
    </row>
    <row r="201" spans="1:2" ht="12.75" x14ac:dyDescent="0.2">
      <c r="A201" s="11"/>
      <c r="B201" s="22"/>
    </row>
    <row r="202" spans="1:2" ht="12.75" x14ac:dyDescent="0.2">
      <c r="A202" s="11"/>
      <c r="B202" s="22"/>
    </row>
    <row r="203" spans="1:2" ht="12.75" x14ac:dyDescent="0.2">
      <c r="A203" s="11"/>
      <c r="B203" s="22"/>
    </row>
    <row r="204" spans="1:2" ht="12.75" x14ac:dyDescent="0.2">
      <c r="A204" s="11"/>
      <c r="B204" s="22"/>
    </row>
    <row r="205" spans="1:2" ht="12.75" x14ac:dyDescent="0.2">
      <c r="A205" s="11"/>
      <c r="B205" s="22"/>
    </row>
    <row r="206" spans="1:2" ht="12.75" x14ac:dyDescent="0.2">
      <c r="A206" s="11"/>
      <c r="B206" s="22"/>
    </row>
    <row r="207" spans="1:2" ht="12.75" x14ac:dyDescent="0.2">
      <c r="A207" s="11"/>
      <c r="B207" s="22"/>
    </row>
    <row r="208" spans="1:2" ht="12.75" x14ac:dyDescent="0.2">
      <c r="A208" s="11"/>
      <c r="B208" s="22"/>
    </row>
    <row r="209" spans="1:2" ht="12.75" x14ac:dyDescent="0.2">
      <c r="A209" s="11"/>
      <c r="B209" s="22"/>
    </row>
    <row r="210" spans="1:2" ht="12.75" x14ac:dyDescent="0.2">
      <c r="A210" s="11"/>
      <c r="B210" s="22"/>
    </row>
    <row r="211" spans="1:2" ht="12.75" x14ac:dyDescent="0.2">
      <c r="A211" s="11"/>
      <c r="B211" s="22"/>
    </row>
    <row r="212" spans="1:2" ht="12.75" x14ac:dyDescent="0.2">
      <c r="A212" s="11"/>
      <c r="B212" s="22"/>
    </row>
    <row r="213" spans="1:2" ht="12.75" x14ac:dyDescent="0.2">
      <c r="A213" s="11"/>
      <c r="B213" s="22"/>
    </row>
    <row r="214" spans="1:2" ht="12.75" x14ac:dyDescent="0.2">
      <c r="A214" s="11"/>
      <c r="B214" s="22"/>
    </row>
    <row r="215" spans="1:2" ht="12.75" x14ac:dyDescent="0.2">
      <c r="A215" s="11"/>
      <c r="B215" s="22"/>
    </row>
    <row r="216" spans="1:2" ht="12.75" x14ac:dyDescent="0.2">
      <c r="A216" s="11"/>
      <c r="B216" s="22"/>
    </row>
    <row r="217" spans="1:2" ht="12.75" x14ac:dyDescent="0.2">
      <c r="A217" s="11"/>
      <c r="B217" s="22"/>
    </row>
    <row r="218" spans="1:2" ht="12.75" x14ac:dyDescent="0.2">
      <c r="A218" s="11"/>
      <c r="B218" s="22"/>
    </row>
    <row r="219" spans="1:2" ht="12.75" x14ac:dyDescent="0.2">
      <c r="A219" s="11"/>
      <c r="B219" s="22"/>
    </row>
    <row r="220" spans="1:2" ht="12.75" x14ac:dyDescent="0.2">
      <c r="A220" s="11"/>
      <c r="B220" s="22"/>
    </row>
    <row r="221" spans="1:2" ht="12.75" x14ac:dyDescent="0.2">
      <c r="A221" s="11"/>
      <c r="B221" s="22"/>
    </row>
    <row r="222" spans="1:2" ht="12.75" x14ac:dyDescent="0.2">
      <c r="A222" s="11"/>
      <c r="B222" s="22"/>
    </row>
    <row r="223" spans="1:2" ht="12.75" x14ac:dyDescent="0.2">
      <c r="A223" s="11"/>
      <c r="B223" s="22"/>
    </row>
    <row r="224" spans="1:2" ht="12.75" x14ac:dyDescent="0.2">
      <c r="A224" s="11"/>
      <c r="B224" s="22"/>
    </row>
    <row r="225" spans="1:2" ht="12.75" x14ac:dyDescent="0.2">
      <c r="A225" s="11"/>
      <c r="B225" s="22"/>
    </row>
    <row r="226" spans="1:2" ht="12.75" x14ac:dyDescent="0.2">
      <c r="A226" s="11"/>
      <c r="B226" s="22"/>
    </row>
    <row r="227" spans="1:2" ht="12.75" x14ac:dyDescent="0.2">
      <c r="A227" s="11"/>
      <c r="B227" s="22"/>
    </row>
    <row r="228" spans="1:2" ht="12.75" x14ac:dyDescent="0.2">
      <c r="A228" s="11"/>
      <c r="B228" s="22"/>
    </row>
    <row r="229" spans="1:2" ht="12.75" x14ac:dyDescent="0.2">
      <c r="A229" s="11"/>
      <c r="B229" s="22"/>
    </row>
    <row r="230" spans="1:2" ht="12.75" x14ac:dyDescent="0.2">
      <c r="A230" s="11"/>
      <c r="B230" s="22"/>
    </row>
    <row r="231" spans="1:2" ht="12.75" x14ac:dyDescent="0.2">
      <c r="A231" s="11"/>
      <c r="B231" s="22"/>
    </row>
    <row r="232" spans="1:2" ht="12.75" x14ac:dyDescent="0.2">
      <c r="A232" s="11"/>
      <c r="B232" s="22"/>
    </row>
    <row r="233" spans="1:2" ht="12.75" x14ac:dyDescent="0.2">
      <c r="A233" s="11"/>
      <c r="B233" s="22"/>
    </row>
    <row r="234" spans="1:2" ht="12.75" x14ac:dyDescent="0.2">
      <c r="A234" s="11"/>
      <c r="B234" s="22"/>
    </row>
    <row r="235" spans="1:2" ht="12.75" x14ac:dyDescent="0.2">
      <c r="A235" s="11"/>
      <c r="B235" s="22"/>
    </row>
    <row r="236" spans="1:2" ht="12.75" x14ac:dyDescent="0.2">
      <c r="A236" s="11"/>
      <c r="B236" s="22"/>
    </row>
    <row r="237" spans="1:2" ht="12.75" x14ac:dyDescent="0.2">
      <c r="A237" s="11"/>
      <c r="B237" s="22"/>
    </row>
    <row r="238" spans="1:2" ht="12.75" x14ac:dyDescent="0.2">
      <c r="A238" s="11"/>
      <c r="B238" s="22"/>
    </row>
    <row r="239" spans="1:2" ht="12.75" x14ac:dyDescent="0.2">
      <c r="A239" s="11"/>
      <c r="B239" s="22"/>
    </row>
    <row r="240" spans="1:2" ht="12.75" x14ac:dyDescent="0.2">
      <c r="A240" s="11"/>
      <c r="B240" s="22"/>
    </row>
    <row r="241" spans="1:2" ht="12.75" x14ac:dyDescent="0.2">
      <c r="A241" s="11"/>
      <c r="B241" s="22"/>
    </row>
    <row r="242" spans="1:2" ht="12.75" x14ac:dyDescent="0.2">
      <c r="A242" s="11"/>
      <c r="B242" s="22"/>
    </row>
    <row r="243" spans="1:2" ht="12.75" x14ac:dyDescent="0.2">
      <c r="A243" s="11"/>
      <c r="B243" s="22"/>
    </row>
    <row r="244" spans="1:2" ht="12.75" x14ac:dyDescent="0.2">
      <c r="A244" s="11"/>
      <c r="B244" s="22"/>
    </row>
    <row r="245" spans="1:2" ht="12.75" x14ac:dyDescent="0.2">
      <c r="A245" s="11"/>
      <c r="B245" s="22"/>
    </row>
    <row r="246" spans="1:2" ht="12.75" x14ac:dyDescent="0.2">
      <c r="A246" s="11"/>
      <c r="B246" s="22"/>
    </row>
    <row r="247" spans="1:2" ht="12.75" x14ac:dyDescent="0.2">
      <c r="A247" s="11"/>
      <c r="B247" s="22"/>
    </row>
    <row r="248" spans="1:2" ht="12.75" x14ac:dyDescent="0.2">
      <c r="A248" s="11"/>
      <c r="B248" s="22"/>
    </row>
    <row r="249" spans="1:2" ht="12.75" x14ac:dyDescent="0.2">
      <c r="A249" s="11"/>
      <c r="B249" s="22"/>
    </row>
    <row r="250" spans="1:2" ht="12.75" x14ac:dyDescent="0.2">
      <c r="A250" s="11"/>
      <c r="B250" s="22"/>
    </row>
    <row r="251" spans="1:2" ht="12.75" x14ac:dyDescent="0.2">
      <c r="A251" s="11"/>
      <c r="B251" s="22"/>
    </row>
    <row r="252" spans="1:2" ht="12.75" x14ac:dyDescent="0.2">
      <c r="A252" s="11"/>
      <c r="B252" s="22"/>
    </row>
    <row r="253" spans="1:2" ht="12.75" x14ac:dyDescent="0.2">
      <c r="A253" s="11"/>
      <c r="B253" s="22"/>
    </row>
    <row r="254" spans="1:2" ht="12.75" x14ac:dyDescent="0.2">
      <c r="A254" s="11"/>
      <c r="B254" s="22"/>
    </row>
    <row r="255" spans="1:2" ht="12.75" x14ac:dyDescent="0.2">
      <c r="A255" s="11"/>
      <c r="B255" s="22"/>
    </row>
    <row r="256" spans="1:2" ht="12.75" x14ac:dyDescent="0.2">
      <c r="A256" s="11"/>
      <c r="B256" s="22"/>
    </row>
    <row r="257" spans="1:2" ht="12.75" x14ac:dyDescent="0.2">
      <c r="A257" s="11"/>
      <c r="B257" s="22"/>
    </row>
    <row r="258" spans="1:2" ht="12.75" x14ac:dyDescent="0.2">
      <c r="A258" s="11"/>
      <c r="B258" s="22"/>
    </row>
    <row r="259" spans="1:2" ht="12.75" x14ac:dyDescent="0.2">
      <c r="A259" s="11"/>
      <c r="B259" s="22"/>
    </row>
    <row r="260" spans="1:2" ht="12.75" x14ac:dyDescent="0.2">
      <c r="A260" s="11"/>
      <c r="B260" s="22"/>
    </row>
    <row r="261" spans="1:2" ht="12.75" x14ac:dyDescent="0.2">
      <c r="A261" s="11"/>
      <c r="B261" s="22"/>
    </row>
    <row r="262" spans="1:2" ht="12.75" x14ac:dyDescent="0.2">
      <c r="A262" s="11"/>
      <c r="B262" s="22"/>
    </row>
    <row r="263" spans="1:2" ht="12.75" x14ac:dyDescent="0.2">
      <c r="A263" s="11"/>
      <c r="B263" s="22"/>
    </row>
    <row r="264" spans="1:2" ht="12.75" x14ac:dyDescent="0.2">
      <c r="A264" s="11"/>
      <c r="B264" s="22"/>
    </row>
    <row r="265" spans="1:2" ht="12.75" x14ac:dyDescent="0.2">
      <c r="A265" s="11"/>
      <c r="B265" s="22"/>
    </row>
    <row r="266" spans="1:2" ht="12.75" x14ac:dyDescent="0.2">
      <c r="A266" s="11"/>
      <c r="B266" s="22"/>
    </row>
    <row r="267" spans="1:2" ht="12.75" x14ac:dyDescent="0.2">
      <c r="A267" s="11"/>
      <c r="B267" s="22"/>
    </row>
    <row r="268" spans="1:2" ht="12.75" x14ac:dyDescent="0.2">
      <c r="A268" s="11"/>
      <c r="B268" s="22"/>
    </row>
    <row r="269" spans="1:2" ht="12.75" x14ac:dyDescent="0.2">
      <c r="A269" s="11"/>
      <c r="B269" s="22"/>
    </row>
    <row r="270" spans="1:2" ht="12.75" x14ac:dyDescent="0.2">
      <c r="A270" s="11"/>
      <c r="B270" s="22"/>
    </row>
    <row r="271" spans="1:2" ht="12.75" x14ac:dyDescent="0.2">
      <c r="A271" s="11"/>
      <c r="B271" s="22"/>
    </row>
    <row r="272" spans="1:2" ht="12.75" x14ac:dyDescent="0.2">
      <c r="A272" s="11"/>
      <c r="B272" s="22"/>
    </row>
    <row r="273" spans="1:2" ht="12.75" x14ac:dyDescent="0.2">
      <c r="A273" s="11"/>
      <c r="B273" s="22"/>
    </row>
    <row r="274" spans="1:2" ht="12.75" x14ac:dyDescent="0.2">
      <c r="A274" s="11"/>
      <c r="B274" s="22"/>
    </row>
    <row r="275" spans="1:2" ht="12.75" x14ac:dyDescent="0.2">
      <c r="A275" s="11"/>
      <c r="B275" s="22"/>
    </row>
    <row r="276" spans="1:2" ht="12.75" x14ac:dyDescent="0.2">
      <c r="A276" s="11"/>
      <c r="B276" s="22"/>
    </row>
    <row r="277" spans="1:2" ht="12.75" x14ac:dyDescent="0.2">
      <c r="A277" s="11"/>
      <c r="B277" s="22"/>
    </row>
    <row r="278" spans="1:2" ht="12.75" x14ac:dyDescent="0.2">
      <c r="A278" s="11"/>
      <c r="B278" s="22"/>
    </row>
    <row r="279" spans="1:2" ht="12.75" x14ac:dyDescent="0.2">
      <c r="A279" s="11"/>
      <c r="B279" s="22"/>
    </row>
    <row r="280" spans="1:2" ht="12.75" x14ac:dyDescent="0.2">
      <c r="A280" s="11"/>
      <c r="B280" s="22"/>
    </row>
    <row r="281" spans="1:2" ht="12.75" x14ac:dyDescent="0.2">
      <c r="A281" s="11"/>
      <c r="B281" s="22"/>
    </row>
    <row r="282" spans="1:2" ht="12.75" x14ac:dyDescent="0.2">
      <c r="A282" s="11"/>
      <c r="B282" s="22"/>
    </row>
    <row r="283" spans="1:2" ht="12.75" x14ac:dyDescent="0.2">
      <c r="A283" s="11"/>
      <c r="B283" s="22"/>
    </row>
    <row r="284" spans="1:2" ht="12.75" x14ac:dyDescent="0.2">
      <c r="A284" s="11"/>
      <c r="B284" s="22"/>
    </row>
    <row r="285" spans="1:2" ht="12.75" x14ac:dyDescent="0.2">
      <c r="A285" s="11"/>
      <c r="B285" s="22"/>
    </row>
    <row r="286" spans="1:2" ht="12.75" x14ac:dyDescent="0.2">
      <c r="A286" s="11"/>
      <c r="B286" s="22"/>
    </row>
    <row r="287" spans="1:2" ht="12.75" x14ac:dyDescent="0.2">
      <c r="A287" s="11"/>
      <c r="B287" s="22"/>
    </row>
    <row r="288" spans="1:2" ht="12.75" x14ac:dyDescent="0.2">
      <c r="A288" s="11"/>
      <c r="B288" s="22"/>
    </row>
    <row r="289" spans="1:2" ht="12.75" x14ac:dyDescent="0.2">
      <c r="A289" s="11"/>
      <c r="B289" s="22"/>
    </row>
    <row r="290" spans="1:2" ht="12.75" x14ac:dyDescent="0.2">
      <c r="A290" s="11"/>
      <c r="B290" s="22"/>
    </row>
    <row r="291" spans="1:2" ht="12.75" x14ac:dyDescent="0.2">
      <c r="A291" s="11"/>
      <c r="B291" s="22"/>
    </row>
    <row r="292" spans="1:2" ht="12.75" x14ac:dyDescent="0.2">
      <c r="A292" s="11"/>
      <c r="B292" s="22"/>
    </row>
    <row r="293" spans="1:2" ht="12.75" x14ac:dyDescent="0.2">
      <c r="A293" s="11"/>
      <c r="B293" s="22"/>
    </row>
    <row r="294" spans="1:2" ht="12.75" x14ac:dyDescent="0.2">
      <c r="A294" s="11"/>
      <c r="B294" s="22"/>
    </row>
    <row r="295" spans="1:2" ht="12.75" x14ac:dyDescent="0.2">
      <c r="A295" s="11"/>
      <c r="B295" s="22"/>
    </row>
    <row r="296" spans="1:2" ht="12.75" x14ac:dyDescent="0.2">
      <c r="A296" s="11"/>
      <c r="B296" s="22"/>
    </row>
    <row r="297" spans="1:2" ht="12.75" x14ac:dyDescent="0.2">
      <c r="A297" s="11"/>
      <c r="B297" s="22"/>
    </row>
    <row r="298" spans="1:2" ht="12.75" x14ac:dyDescent="0.2">
      <c r="A298" s="11"/>
      <c r="B298" s="22"/>
    </row>
    <row r="299" spans="1:2" ht="12.75" x14ac:dyDescent="0.2">
      <c r="A299" s="11"/>
      <c r="B299" s="22"/>
    </row>
    <row r="300" spans="1:2" ht="12.75" x14ac:dyDescent="0.2">
      <c r="A300" s="11"/>
      <c r="B300" s="22"/>
    </row>
    <row r="301" spans="1:2" ht="12.75" x14ac:dyDescent="0.2">
      <c r="A301" s="11"/>
      <c r="B301" s="22"/>
    </row>
    <row r="302" spans="1:2" ht="12.75" x14ac:dyDescent="0.2">
      <c r="A302" s="11"/>
      <c r="B302" s="22"/>
    </row>
    <row r="303" spans="1:2" ht="12.75" x14ac:dyDescent="0.2">
      <c r="A303" s="11"/>
      <c r="B303" s="22"/>
    </row>
    <row r="304" spans="1:2" ht="12.75" x14ac:dyDescent="0.2">
      <c r="A304" s="11"/>
      <c r="B304" s="22"/>
    </row>
    <row r="305" spans="1:2" ht="12.75" x14ac:dyDescent="0.2">
      <c r="A305" s="11"/>
      <c r="B305" s="22"/>
    </row>
    <row r="306" spans="1:2" ht="12.75" x14ac:dyDescent="0.2">
      <c r="A306" s="11"/>
      <c r="B306" s="22"/>
    </row>
    <row r="307" spans="1:2" ht="12.75" x14ac:dyDescent="0.2">
      <c r="A307" s="11"/>
      <c r="B307" s="22"/>
    </row>
    <row r="308" spans="1:2" ht="12.75" x14ac:dyDescent="0.2">
      <c r="A308" s="11"/>
      <c r="B308" s="22"/>
    </row>
    <row r="309" spans="1:2" ht="12.75" x14ac:dyDescent="0.2">
      <c r="A309" s="11"/>
      <c r="B309" s="22"/>
    </row>
    <row r="310" spans="1:2" ht="12.75" x14ac:dyDescent="0.2">
      <c r="A310" s="11"/>
      <c r="B310" s="22"/>
    </row>
    <row r="311" spans="1:2" ht="12.75" x14ac:dyDescent="0.2">
      <c r="A311" s="11"/>
      <c r="B311" s="22"/>
    </row>
    <row r="312" spans="1:2" ht="12.75" x14ac:dyDescent="0.2">
      <c r="A312" s="11"/>
      <c r="B312" s="22"/>
    </row>
    <row r="313" spans="1:2" ht="12.75" x14ac:dyDescent="0.2">
      <c r="A313" s="11"/>
      <c r="B313" s="22"/>
    </row>
    <row r="314" spans="1:2" ht="12.75" x14ac:dyDescent="0.2">
      <c r="A314" s="11"/>
      <c r="B314" s="22"/>
    </row>
    <row r="315" spans="1:2" ht="12.75" x14ac:dyDescent="0.2">
      <c r="A315" s="11"/>
      <c r="B315" s="22"/>
    </row>
    <row r="316" spans="1:2" ht="12.75" x14ac:dyDescent="0.2">
      <c r="A316" s="11"/>
      <c r="B316" s="22"/>
    </row>
    <row r="317" spans="1:2" ht="12.75" x14ac:dyDescent="0.2">
      <c r="A317" s="11"/>
      <c r="B317" s="22"/>
    </row>
    <row r="318" spans="1:2" ht="12.75" x14ac:dyDescent="0.2">
      <c r="A318" s="11"/>
      <c r="B318" s="22"/>
    </row>
    <row r="319" spans="1:2" ht="12.75" x14ac:dyDescent="0.2">
      <c r="A319" s="11"/>
      <c r="B319" s="22"/>
    </row>
    <row r="320" spans="1:2" ht="12.75" x14ac:dyDescent="0.2">
      <c r="A320" s="11"/>
      <c r="B320" s="22"/>
    </row>
    <row r="321" spans="1:2" ht="12.75" x14ac:dyDescent="0.2">
      <c r="A321" s="11"/>
      <c r="B321" s="22"/>
    </row>
    <row r="322" spans="1:2" ht="12.75" x14ac:dyDescent="0.2">
      <c r="A322" s="11"/>
      <c r="B322" s="22"/>
    </row>
    <row r="323" spans="1:2" ht="12.75" x14ac:dyDescent="0.2">
      <c r="A323" s="11"/>
      <c r="B323" s="22"/>
    </row>
    <row r="324" spans="1:2" ht="12.75" x14ac:dyDescent="0.2">
      <c r="A324" s="11"/>
      <c r="B324" s="22"/>
    </row>
    <row r="325" spans="1:2" ht="12.75" x14ac:dyDescent="0.2">
      <c r="A325" s="11"/>
      <c r="B325" s="22"/>
    </row>
    <row r="326" spans="1:2" ht="12.75" x14ac:dyDescent="0.2">
      <c r="A326" s="11"/>
      <c r="B326" s="22"/>
    </row>
    <row r="327" spans="1:2" ht="12.75" x14ac:dyDescent="0.2">
      <c r="A327" s="11"/>
      <c r="B327" s="22"/>
    </row>
    <row r="328" spans="1:2" ht="12.75" x14ac:dyDescent="0.2">
      <c r="A328" s="11"/>
      <c r="B328" s="22"/>
    </row>
    <row r="329" spans="1:2" ht="12.75" x14ac:dyDescent="0.2">
      <c r="A329" s="11"/>
      <c r="B329" s="22"/>
    </row>
    <row r="330" spans="1:2" ht="12.75" x14ac:dyDescent="0.2">
      <c r="A330" s="11"/>
      <c r="B330" s="22"/>
    </row>
    <row r="331" spans="1:2" ht="12.75" x14ac:dyDescent="0.2">
      <c r="A331" s="11"/>
      <c r="B331" s="22"/>
    </row>
    <row r="332" spans="1:2" ht="12.75" x14ac:dyDescent="0.2">
      <c r="A332" s="11"/>
      <c r="B332" s="22"/>
    </row>
    <row r="333" spans="1:2" ht="12.75" x14ac:dyDescent="0.2">
      <c r="A333" s="11"/>
      <c r="B333" s="22"/>
    </row>
    <row r="334" spans="1:2" ht="12.75" x14ac:dyDescent="0.2">
      <c r="A334" s="11"/>
      <c r="B334" s="22"/>
    </row>
    <row r="335" spans="1:2" ht="12.75" x14ac:dyDescent="0.2">
      <c r="A335" s="11"/>
      <c r="B335" s="22"/>
    </row>
    <row r="336" spans="1:2" ht="12.75" x14ac:dyDescent="0.2">
      <c r="A336" s="11"/>
      <c r="B336" s="22"/>
    </row>
    <row r="337" spans="1:2" ht="12.75" x14ac:dyDescent="0.2">
      <c r="A337" s="11"/>
      <c r="B337" s="22"/>
    </row>
    <row r="338" spans="1:2" ht="12.75" x14ac:dyDescent="0.2">
      <c r="A338" s="11"/>
      <c r="B338" s="22"/>
    </row>
    <row r="339" spans="1:2" ht="12.75" x14ac:dyDescent="0.2">
      <c r="A339" s="11"/>
      <c r="B339" s="22"/>
    </row>
    <row r="340" spans="1:2" ht="12.75" x14ac:dyDescent="0.2">
      <c r="A340" s="11"/>
      <c r="B340" s="22"/>
    </row>
    <row r="341" spans="1:2" ht="12.75" x14ac:dyDescent="0.2">
      <c r="A341" s="11"/>
      <c r="B341" s="22"/>
    </row>
    <row r="342" spans="1:2" ht="12.75" x14ac:dyDescent="0.2">
      <c r="A342" s="11"/>
      <c r="B342" s="22"/>
    </row>
    <row r="343" spans="1:2" ht="12.75" x14ac:dyDescent="0.2">
      <c r="A343" s="11"/>
      <c r="B343" s="22"/>
    </row>
    <row r="344" spans="1:2" ht="12.75" x14ac:dyDescent="0.2">
      <c r="A344" s="11"/>
      <c r="B344" s="22"/>
    </row>
    <row r="345" spans="1:2" ht="12.75" x14ac:dyDescent="0.2">
      <c r="A345" s="11"/>
      <c r="B345" s="22"/>
    </row>
    <row r="346" spans="1:2" ht="12.75" x14ac:dyDescent="0.2">
      <c r="A346" s="11"/>
      <c r="B346" s="22"/>
    </row>
    <row r="347" spans="1:2" ht="12.75" x14ac:dyDescent="0.2">
      <c r="A347" s="11"/>
      <c r="B347" s="22"/>
    </row>
    <row r="348" spans="1:2" ht="12.75" x14ac:dyDescent="0.2">
      <c r="A348" s="11"/>
      <c r="B348" s="22"/>
    </row>
    <row r="349" spans="1:2" ht="12.75" x14ac:dyDescent="0.2">
      <c r="A349" s="11"/>
      <c r="B349" s="22"/>
    </row>
    <row r="350" spans="1:2" ht="12.75" x14ac:dyDescent="0.2">
      <c r="A350" s="11"/>
      <c r="B350" s="22"/>
    </row>
    <row r="351" spans="1:2" ht="12.75" x14ac:dyDescent="0.2">
      <c r="A351" s="11"/>
      <c r="B351" s="22"/>
    </row>
    <row r="352" spans="1:2" ht="12.75" x14ac:dyDescent="0.2">
      <c r="A352" s="11"/>
      <c r="B352" s="22"/>
    </row>
    <row r="353" spans="1:2" ht="12.75" x14ac:dyDescent="0.2">
      <c r="A353" s="11"/>
      <c r="B353" s="22"/>
    </row>
    <row r="354" spans="1:2" ht="12.75" x14ac:dyDescent="0.2">
      <c r="A354" s="11"/>
      <c r="B354" s="22"/>
    </row>
    <row r="355" spans="1:2" ht="12.75" x14ac:dyDescent="0.2">
      <c r="A355" s="11"/>
      <c r="B355" s="22"/>
    </row>
    <row r="356" spans="1:2" ht="12.75" x14ac:dyDescent="0.2">
      <c r="A356" s="11"/>
      <c r="B356" s="22"/>
    </row>
    <row r="357" spans="1:2" ht="12.75" x14ac:dyDescent="0.2">
      <c r="A357" s="11"/>
      <c r="B357" s="22"/>
    </row>
    <row r="358" spans="1:2" ht="12.75" x14ac:dyDescent="0.2">
      <c r="A358" s="11"/>
      <c r="B358" s="22"/>
    </row>
    <row r="359" spans="1:2" ht="12.75" x14ac:dyDescent="0.2">
      <c r="A359" s="11"/>
      <c r="B359" s="22"/>
    </row>
    <row r="360" spans="1:2" ht="12.75" x14ac:dyDescent="0.2">
      <c r="A360" s="11"/>
      <c r="B360" s="22"/>
    </row>
    <row r="361" spans="1:2" ht="12.75" x14ac:dyDescent="0.2">
      <c r="A361" s="11"/>
      <c r="B361" s="22"/>
    </row>
    <row r="362" spans="1:2" ht="12.75" x14ac:dyDescent="0.2">
      <c r="A362" s="11"/>
      <c r="B362" s="22"/>
    </row>
    <row r="363" spans="1:2" ht="12.75" x14ac:dyDescent="0.2">
      <c r="A363" s="11"/>
      <c r="B363" s="22"/>
    </row>
    <row r="364" spans="1:2" ht="12.75" x14ac:dyDescent="0.2">
      <c r="A364" s="11"/>
      <c r="B364" s="22"/>
    </row>
    <row r="365" spans="1:2" ht="12.75" x14ac:dyDescent="0.2">
      <c r="A365" s="11"/>
      <c r="B365" s="22"/>
    </row>
    <row r="366" spans="1:2" ht="12.75" x14ac:dyDescent="0.2">
      <c r="A366" s="11"/>
      <c r="B366" s="22"/>
    </row>
    <row r="367" spans="1:2" ht="12.75" x14ac:dyDescent="0.2">
      <c r="A367" s="11"/>
      <c r="B367" s="22"/>
    </row>
    <row r="368" spans="1:2" ht="12.75" x14ac:dyDescent="0.2">
      <c r="A368" s="11"/>
      <c r="B368" s="22"/>
    </row>
    <row r="369" spans="1:2" ht="12.75" x14ac:dyDescent="0.2">
      <c r="A369" s="11"/>
      <c r="B369" s="22"/>
    </row>
    <row r="370" spans="1:2" ht="12.75" x14ac:dyDescent="0.2">
      <c r="A370" s="11"/>
      <c r="B370" s="22"/>
    </row>
    <row r="371" spans="1:2" ht="12.75" x14ac:dyDescent="0.2">
      <c r="A371" s="11"/>
      <c r="B371" s="22"/>
    </row>
    <row r="372" spans="1:2" ht="12.75" x14ac:dyDescent="0.2">
      <c r="A372" s="11"/>
      <c r="B372" s="22"/>
    </row>
    <row r="373" spans="1:2" ht="12.75" x14ac:dyDescent="0.2">
      <c r="A373" s="11"/>
      <c r="B373" s="22"/>
    </row>
    <row r="374" spans="1:2" ht="12.75" x14ac:dyDescent="0.2">
      <c r="A374" s="11"/>
      <c r="B374" s="22"/>
    </row>
    <row r="375" spans="1:2" ht="12.75" x14ac:dyDescent="0.2">
      <c r="A375" s="11"/>
      <c r="B375" s="22"/>
    </row>
    <row r="376" spans="1:2" ht="12.75" x14ac:dyDescent="0.2">
      <c r="A376" s="11"/>
      <c r="B376" s="22"/>
    </row>
    <row r="377" spans="1:2" ht="12.75" x14ac:dyDescent="0.2">
      <c r="A377" s="11"/>
      <c r="B377" s="22"/>
    </row>
    <row r="378" spans="1:2" ht="12.75" x14ac:dyDescent="0.2">
      <c r="A378" s="11"/>
      <c r="B378" s="22"/>
    </row>
    <row r="379" spans="1:2" ht="12.75" x14ac:dyDescent="0.2">
      <c r="A379" s="11"/>
      <c r="B379" s="22"/>
    </row>
    <row r="380" spans="1:2" ht="12.75" x14ac:dyDescent="0.2">
      <c r="A380" s="11"/>
      <c r="B380" s="22"/>
    </row>
    <row r="381" spans="1:2" ht="12.75" x14ac:dyDescent="0.2">
      <c r="A381" s="11"/>
      <c r="B381" s="22"/>
    </row>
    <row r="382" spans="1:2" ht="12.75" x14ac:dyDescent="0.2">
      <c r="A382" s="11"/>
      <c r="B382" s="22"/>
    </row>
    <row r="383" spans="1:2" ht="12.75" x14ac:dyDescent="0.2">
      <c r="A383" s="11"/>
      <c r="B383" s="22"/>
    </row>
    <row r="384" spans="1:2" ht="12.75" x14ac:dyDescent="0.2">
      <c r="A384" s="11"/>
      <c r="B384" s="22"/>
    </row>
    <row r="385" spans="1:2" ht="12.75" x14ac:dyDescent="0.2">
      <c r="A385" s="11"/>
      <c r="B385" s="22"/>
    </row>
    <row r="386" spans="1:2" ht="12.75" x14ac:dyDescent="0.2">
      <c r="A386" s="11"/>
      <c r="B386" s="22"/>
    </row>
    <row r="387" spans="1:2" ht="12.75" x14ac:dyDescent="0.2">
      <c r="A387" s="11"/>
      <c r="B387" s="22"/>
    </row>
    <row r="388" spans="1:2" ht="12.75" x14ac:dyDescent="0.2">
      <c r="A388" s="11"/>
      <c r="B388" s="22"/>
    </row>
    <row r="389" spans="1:2" ht="12.75" x14ac:dyDescent="0.2">
      <c r="A389" s="11"/>
      <c r="B389" s="22"/>
    </row>
    <row r="390" spans="1:2" ht="12.75" x14ac:dyDescent="0.2">
      <c r="A390" s="11"/>
      <c r="B390" s="22"/>
    </row>
    <row r="391" spans="1:2" ht="12.75" x14ac:dyDescent="0.2">
      <c r="A391" s="11"/>
      <c r="B391" s="22"/>
    </row>
    <row r="392" spans="1:2" ht="12.75" x14ac:dyDescent="0.2">
      <c r="A392" s="11"/>
      <c r="B392" s="22"/>
    </row>
    <row r="393" spans="1:2" ht="12.75" x14ac:dyDescent="0.2">
      <c r="A393" s="11"/>
      <c r="B393" s="22"/>
    </row>
    <row r="394" spans="1:2" ht="12.75" x14ac:dyDescent="0.2">
      <c r="A394" s="11"/>
      <c r="B394" s="22"/>
    </row>
    <row r="395" spans="1:2" ht="12.75" x14ac:dyDescent="0.2">
      <c r="A395" s="11"/>
      <c r="B395" s="22"/>
    </row>
    <row r="396" spans="1:2" ht="12.75" x14ac:dyDescent="0.2">
      <c r="A396" s="11"/>
      <c r="B396" s="22"/>
    </row>
    <row r="397" spans="1:2" ht="12.75" x14ac:dyDescent="0.2">
      <c r="A397" s="11"/>
      <c r="B397" s="22"/>
    </row>
    <row r="398" spans="1:2" ht="12.75" x14ac:dyDescent="0.2">
      <c r="A398" s="11"/>
      <c r="B398" s="22"/>
    </row>
    <row r="399" spans="1:2" ht="12.75" x14ac:dyDescent="0.2">
      <c r="A399" s="11"/>
      <c r="B399" s="22"/>
    </row>
    <row r="400" spans="1:2" ht="12.75" x14ac:dyDescent="0.2">
      <c r="A400" s="11"/>
      <c r="B400" s="22"/>
    </row>
    <row r="401" spans="1:2" ht="12.75" x14ac:dyDescent="0.2">
      <c r="A401" s="11"/>
      <c r="B401" s="22"/>
    </row>
    <row r="402" spans="1:2" ht="12.75" x14ac:dyDescent="0.2">
      <c r="A402" s="11"/>
      <c r="B402" s="22"/>
    </row>
    <row r="403" spans="1:2" ht="12.75" x14ac:dyDescent="0.2">
      <c r="A403" s="11"/>
      <c r="B403" s="22"/>
    </row>
    <row r="404" spans="1:2" ht="12.75" x14ac:dyDescent="0.2">
      <c r="A404" s="11"/>
      <c r="B404" s="22"/>
    </row>
    <row r="405" spans="1:2" ht="12.75" x14ac:dyDescent="0.2">
      <c r="A405" s="11"/>
      <c r="B405" s="22"/>
    </row>
    <row r="406" spans="1:2" ht="12.75" x14ac:dyDescent="0.2">
      <c r="A406" s="11"/>
      <c r="B406" s="22"/>
    </row>
    <row r="407" spans="1:2" ht="12.75" x14ac:dyDescent="0.2">
      <c r="A407" s="11"/>
      <c r="B407" s="22"/>
    </row>
    <row r="408" spans="1:2" ht="12.75" x14ac:dyDescent="0.2">
      <c r="A408" s="11"/>
      <c r="B408" s="22"/>
    </row>
    <row r="409" spans="1:2" ht="12.75" x14ac:dyDescent="0.2">
      <c r="A409" s="11"/>
      <c r="B409" s="22"/>
    </row>
    <row r="410" spans="1:2" ht="12.75" x14ac:dyDescent="0.2">
      <c r="A410" s="11"/>
      <c r="B410" s="22"/>
    </row>
    <row r="411" spans="1:2" ht="12.75" x14ac:dyDescent="0.2">
      <c r="A411" s="11"/>
      <c r="B411" s="22"/>
    </row>
    <row r="412" spans="1:2" ht="12.75" x14ac:dyDescent="0.2">
      <c r="A412" s="11"/>
      <c r="B412" s="22"/>
    </row>
    <row r="413" spans="1:2" ht="12.75" x14ac:dyDescent="0.2">
      <c r="A413" s="11"/>
      <c r="B413" s="22"/>
    </row>
    <row r="414" spans="1:2" ht="12.75" x14ac:dyDescent="0.2">
      <c r="A414" s="11"/>
      <c r="B414" s="22"/>
    </row>
    <row r="415" spans="1:2" ht="12.75" x14ac:dyDescent="0.2">
      <c r="A415" s="11"/>
      <c r="B415" s="22"/>
    </row>
    <row r="416" spans="1:2" ht="12.75" x14ac:dyDescent="0.2">
      <c r="A416" s="11"/>
      <c r="B416" s="22"/>
    </row>
    <row r="417" spans="1:2" ht="12.75" x14ac:dyDescent="0.2">
      <c r="A417" s="11"/>
      <c r="B417" s="22"/>
    </row>
    <row r="418" spans="1:2" ht="12.75" x14ac:dyDescent="0.2">
      <c r="A418" s="11"/>
      <c r="B418" s="22"/>
    </row>
    <row r="419" spans="1:2" ht="12.75" x14ac:dyDescent="0.2">
      <c r="A419" s="11"/>
      <c r="B419" s="22"/>
    </row>
    <row r="420" spans="1:2" ht="12.75" x14ac:dyDescent="0.2">
      <c r="A420" s="11"/>
      <c r="B420" s="22"/>
    </row>
    <row r="421" spans="1:2" ht="12.75" x14ac:dyDescent="0.2">
      <c r="A421" s="11"/>
      <c r="B421" s="22"/>
    </row>
    <row r="422" spans="1:2" ht="12.75" x14ac:dyDescent="0.2">
      <c r="A422" s="11"/>
      <c r="B422" s="22"/>
    </row>
    <row r="423" spans="1:2" ht="12.75" x14ac:dyDescent="0.2">
      <c r="A423" s="11"/>
      <c r="B423" s="22"/>
    </row>
    <row r="424" spans="1:2" ht="12.75" x14ac:dyDescent="0.2">
      <c r="A424" s="11"/>
      <c r="B424" s="22"/>
    </row>
    <row r="425" spans="1:2" ht="12.75" x14ac:dyDescent="0.2">
      <c r="A425" s="11"/>
      <c r="B425" s="22"/>
    </row>
    <row r="426" spans="1:2" ht="12.75" x14ac:dyDescent="0.2">
      <c r="A426" s="11"/>
      <c r="B426" s="22"/>
    </row>
    <row r="427" spans="1:2" ht="12.75" x14ac:dyDescent="0.2">
      <c r="A427" s="11"/>
      <c r="B427" s="22"/>
    </row>
    <row r="428" spans="1:2" ht="12.75" x14ac:dyDescent="0.2">
      <c r="A428" s="11"/>
      <c r="B428" s="22"/>
    </row>
    <row r="429" spans="1:2" ht="12.75" x14ac:dyDescent="0.2">
      <c r="A429" s="11"/>
      <c r="B429" s="22"/>
    </row>
    <row r="430" spans="1:2" ht="12.75" x14ac:dyDescent="0.2">
      <c r="A430" s="11"/>
      <c r="B430" s="22"/>
    </row>
    <row r="431" spans="1:2" ht="12.75" x14ac:dyDescent="0.2">
      <c r="A431" s="11"/>
      <c r="B431" s="22"/>
    </row>
    <row r="432" spans="1:2" ht="12.75" x14ac:dyDescent="0.2">
      <c r="A432" s="11"/>
      <c r="B432" s="22"/>
    </row>
    <row r="433" spans="1:2" ht="12.75" x14ac:dyDescent="0.2">
      <c r="A433" s="11"/>
      <c r="B433" s="22"/>
    </row>
    <row r="434" spans="1:2" ht="12.75" x14ac:dyDescent="0.2">
      <c r="A434" s="11"/>
      <c r="B434" s="22"/>
    </row>
    <row r="435" spans="1:2" ht="12.75" x14ac:dyDescent="0.2">
      <c r="A435" s="11"/>
      <c r="B435" s="22"/>
    </row>
    <row r="436" spans="1:2" ht="12.75" x14ac:dyDescent="0.2">
      <c r="A436" s="11"/>
      <c r="B436" s="22"/>
    </row>
    <row r="437" spans="1:2" ht="12.75" x14ac:dyDescent="0.2">
      <c r="A437" s="11"/>
      <c r="B437" s="22"/>
    </row>
    <row r="438" spans="1:2" ht="12.75" x14ac:dyDescent="0.2">
      <c r="A438" s="11"/>
      <c r="B438" s="22"/>
    </row>
    <row r="439" spans="1:2" ht="12.75" x14ac:dyDescent="0.2">
      <c r="A439" s="11"/>
      <c r="B439" s="22"/>
    </row>
    <row r="440" spans="1:2" ht="12.75" x14ac:dyDescent="0.2">
      <c r="A440" s="11"/>
      <c r="B440" s="22"/>
    </row>
    <row r="441" spans="1:2" ht="12.75" x14ac:dyDescent="0.2">
      <c r="A441" s="11"/>
      <c r="B441" s="22"/>
    </row>
    <row r="442" spans="1:2" ht="12.75" x14ac:dyDescent="0.2">
      <c r="A442" s="11"/>
      <c r="B442" s="22"/>
    </row>
    <row r="443" spans="1:2" ht="12.75" x14ac:dyDescent="0.2">
      <c r="A443" s="11"/>
      <c r="B443" s="22"/>
    </row>
    <row r="444" spans="1:2" ht="12.75" x14ac:dyDescent="0.2">
      <c r="A444" s="11"/>
      <c r="B444" s="22"/>
    </row>
    <row r="445" spans="1:2" ht="12.75" x14ac:dyDescent="0.2">
      <c r="A445" s="11"/>
      <c r="B445" s="22"/>
    </row>
    <row r="446" spans="1:2" ht="12.75" x14ac:dyDescent="0.2">
      <c r="A446" s="11"/>
      <c r="B446" s="22"/>
    </row>
    <row r="447" spans="1:2" ht="12.75" x14ac:dyDescent="0.2">
      <c r="A447" s="11"/>
      <c r="B447" s="22"/>
    </row>
    <row r="448" spans="1:2" ht="12.75" x14ac:dyDescent="0.2">
      <c r="A448" s="11"/>
      <c r="B448" s="22"/>
    </row>
    <row r="449" spans="1:2" ht="12.75" x14ac:dyDescent="0.2">
      <c r="A449" s="11"/>
      <c r="B449" s="22"/>
    </row>
    <row r="450" spans="1:2" ht="12.75" x14ac:dyDescent="0.2">
      <c r="A450" s="11"/>
      <c r="B450" s="22"/>
    </row>
    <row r="451" spans="1:2" ht="12.75" x14ac:dyDescent="0.2">
      <c r="A451" s="11"/>
      <c r="B451" s="22"/>
    </row>
    <row r="452" spans="1:2" ht="12.75" x14ac:dyDescent="0.2">
      <c r="A452" s="11"/>
      <c r="B452" s="22"/>
    </row>
    <row r="453" spans="1:2" ht="12.75" x14ac:dyDescent="0.2">
      <c r="A453" s="11"/>
      <c r="B453" s="22"/>
    </row>
    <row r="454" spans="1:2" ht="12.75" x14ac:dyDescent="0.2">
      <c r="A454" s="11"/>
      <c r="B454" s="22"/>
    </row>
    <row r="455" spans="1:2" ht="12.75" x14ac:dyDescent="0.2">
      <c r="A455" s="11"/>
      <c r="B455" s="22"/>
    </row>
    <row r="456" spans="1:2" ht="12.75" x14ac:dyDescent="0.2">
      <c r="A456" s="11"/>
      <c r="B456" s="22"/>
    </row>
    <row r="457" spans="1:2" ht="12.75" x14ac:dyDescent="0.2">
      <c r="A457" s="11"/>
      <c r="B457" s="22"/>
    </row>
    <row r="458" spans="1:2" ht="12.75" x14ac:dyDescent="0.2">
      <c r="A458" s="11"/>
      <c r="B458" s="22"/>
    </row>
    <row r="459" spans="1:2" ht="12.75" x14ac:dyDescent="0.2">
      <c r="A459" s="11"/>
      <c r="B459" s="22"/>
    </row>
    <row r="460" spans="1:2" ht="12.75" x14ac:dyDescent="0.2">
      <c r="A460" s="11"/>
      <c r="B460" s="22"/>
    </row>
    <row r="461" spans="1:2" ht="12.75" x14ac:dyDescent="0.2">
      <c r="A461" s="11"/>
      <c r="B461" s="22"/>
    </row>
    <row r="462" spans="1:2" ht="12.75" x14ac:dyDescent="0.2">
      <c r="A462" s="11"/>
      <c r="B462" s="22"/>
    </row>
    <row r="463" spans="1:2" ht="12.75" x14ac:dyDescent="0.2">
      <c r="A463" s="11"/>
      <c r="B463" s="22"/>
    </row>
    <row r="464" spans="1:2" ht="12.75" x14ac:dyDescent="0.2">
      <c r="A464" s="11"/>
      <c r="B464" s="22"/>
    </row>
    <row r="465" spans="1:2" ht="12.75" x14ac:dyDescent="0.2">
      <c r="A465" s="11"/>
      <c r="B465" s="22"/>
    </row>
    <row r="466" spans="1:2" ht="12.75" x14ac:dyDescent="0.2">
      <c r="A466" s="11"/>
      <c r="B466" s="22"/>
    </row>
    <row r="467" spans="1:2" ht="12.75" x14ac:dyDescent="0.2">
      <c r="A467" s="11"/>
      <c r="B467" s="22"/>
    </row>
    <row r="468" spans="1:2" ht="12.75" x14ac:dyDescent="0.2">
      <c r="A468" s="11"/>
      <c r="B468" s="22"/>
    </row>
    <row r="469" spans="1:2" ht="12.75" x14ac:dyDescent="0.2">
      <c r="A469" s="11"/>
      <c r="B469" s="22"/>
    </row>
    <row r="470" spans="1:2" ht="12.75" x14ac:dyDescent="0.2">
      <c r="A470" s="11"/>
      <c r="B470" s="22"/>
    </row>
    <row r="471" spans="1:2" ht="12.75" x14ac:dyDescent="0.2">
      <c r="A471" s="11"/>
      <c r="B471" s="22"/>
    </row>
    <row r="472" spans="1:2" ht="12.75" x14ac:dyDescent="0.2">
      <c r="A472" s="11"/>
      <c r="B472" s="22"/>
    </row>
    <row r="473" spans="1:2" ht="12.75" x14ac:dyDescent="0.2">
      <c r="A473" s="11"/>
      <c r="B473" s="22"/>
    </row>
    <row r="474" spans="1:2" ht="12.75" x14ac:dyDescent="0.2">
      <c r="A474" s="11"/>
      <c r="B474" s="22"/>
    </row>
    <row r="475" spans="1:2" ht="12.75" x14ac:dyDescent="0.2">
      <c r="A475" s="11"/>
      <c r="B475" s="22"/>
    </row>
    <row r="476" spans="1:2" ht="12.75" x14ac:dyDescent="0.2">
      <c r="A476" s="11"/>
      <c r="B476" s="22"/>
    </row>
    <row r="477" spans="1:2" ht="12.75" x14ac:dyDescent="0.2">
      <c r="A477" s="11"/>
      <c r="B477" s="22"/>
    </row>
    <row r="478" spans="1:2" ht="12.75" x14ac:dyDescent="0.2">
      <c r="A478" s="11"/>
      <c r="B478" s="22"/>
    </row>
    <row r="479" spans="1:2" ht="12.75" x14ac:dyDescent="0.2">
      <c r="A479" s="11"/>
      <c r="B479" s="22"/>
    </row>
    <row r="480" spans="1:2" ht="12.75" x14ac:dyDescent="0.2">
      <c r="A480" s="11"/>
      <c r="B480" s="22"/>
    </row>
    <row r="481" spans="1:2" ht="12.75" x14ac:dyDescent="0.2">
      <c r="A481" s="11"/>
      <c r="B481" s="22"/>
    </row>
    <row r="482" spans="1:2" ht="12.75" x14ac:dyDescent="0.2">
      <c r="A482" s="11"/>
      <c r="B482" s="22"/>
    </row>
    <row r="483" spans="1:2" ht="12.75" x14ac:dyDescent="0.2">
      <c r="A483" s="11"/>
      <c r="B483" s="22"/>
    </row>
    <row r="484" spans="1:2" ht="12.75" x14ac:dyDescent="0.2">
      <c r="A484" s="11"/>
      <c r="B484" s="22"/>
    </row>
    <row r="485" spans="1:2" ht="12.75" x14ac:dyDescent="0.2">
      <c r="A485" s="11"/>
      <c r="B485" s="22"/>
    </row>
    <row r="486" spans="1:2" ht="12.75" x14ac:dyDescent="0.2">
      <c r="A486" s="11"/>
      <c r="B486" s="22"/>
    </row>
    <row r="487" spans="1:2" ht="12.75" x14ac:dyDescent="0.2">
      <c r="A487" s="11"/>
      <c r="B487" s="22"/>
    </row>
    <row r="488" spans="1:2" ht="12.75" x14ac:dyDescent="0.2">
      <c r="A488" s="11"/>
      <c r="B488" s="22"/>
    </row>
    <row r="489" spans="1:2" ht="12.75" x14ac:dyDescent="0.2">
      <c r="A489" s="11"/>
      <c r="B489" s="22"/>
    </row>
    <row r="490" spans="1:2" ht="12.75" x14ac:dyDescent="0.2">
      <c r="A490" s="11"/>
      <c r="B490" s="22"/>
    </row>
    <row r="491" spans="1:2" ht="12.75" x14ac:dyDescent="0.2">
      <c r="A491" s="11"/>
      <c r="B491" s="22"/>
    </row>
    <row r="492" spans="1:2" ht="12.75" x14ac:dyDescent="0.2">
      <c r="A492" s="11"/>
      <c r="B492" s="22"/>
    </row>
    <row r="493" spans="1:2" ht="12.75" x14ac:dyDescent="0.2">
      <c r="A493" s="11"/>
      <c r="B493" s="22"/>
    </row>
    <row r="494" spans="1:2" ht="12.75" x14ac:dyDescent="0.2">
      <c r="A494" s="11"/>
      <c r="B494" s="22"/>
    </row>
    <row r="495" spans="1:2" ht="12.75" x14ac:dyDescent="0.2">
      <c r="A495" s="11"/>
      <c r="B495" s="22"/>
    </row>
    <row r="496" spans="1:2" ht="12.75" x14ac:dyDescent="0.2">
      <c r="A496" s="11"/>
      <c r="B496" s="22"/>
    </row>
    <row r="497" spans="1:2" ht="12.75" x14ac:dyDescent="0.2">
      <c r="A497" s="11"/>
      <c r="B497" s="22"/>
    </row>
    <row r="498" spans="1:2" ht="12.75" x14ac:dyDescent="0.2">
      <c r="A498" s="11"/>
      <c r="B498" s="22"/>
    </row>
    <row r="499" spans="1:2" ht="12.75" x14ac:dyDescent="0.2">
      <c r="A499" s="11"/>
      <c r="B499" s="22"/>
    </row>
    <row r="500" spans="1:2" ht="12.75" x14ac:dyDescent="0.2">
      <c r="A500" s="11"/>
      <c r="B500" s="22"/>
    </row>
    <row r="501" spans="1:2" ht="12.75" x14ac:dyDescent="0.2">
      <c r="A501" s="11"/>
      <c r="B501" s="22"/>
    </row>
    <row r="502" spans="1:2" ht="12.75" x14ac:dyDescent="0.2">
      <c r="A502" s="11"/>
      <c r="B502" s="22"/>
    </row>
    <row r="503" spans="1:2" ht="12.75" x14ac:dyDescent="0.2">
      <c r="A503" s="11"/>
      <c r="B503" s="22"/>
    </row>
    <row r="504" spans="1:2" ht="12.75" x14ac:dyDescent="0.2">
      <c r="A504" s="11"/>
      <c r="B504" s="22"/>
    </row>
    <row r="505" spans="1:2" ht="12.75" x14ac:dyDescent="0.2">
      <c r="A505" s="11"/>
      <c r="B505" s="22"/>
    </row>
    <row r="506" spans="1:2" ht="12.75" x14ac:dyDescent="0.2">
      <c r="A506" s="11"/>
      <c r="B506" s="22"/>
    </row>
    <row r="507" spans="1:2" ht="12.75" x14ac:dyDescent="0.2">
      <c r="A507" s="11"/>
      <c r="B507" s="22"/>
    </row>
    <row r="508" spans="1:2" ht="12.75" x14ac:dyDescent="0.2">
      <c r="A508" s="11"/>
      <c r="B508" s="22"/>
    </row>
    <row r="509" spans="1:2" ht="12.75" x14ac:dyDescent="0.2">
      <c r="A509" s="11"/>
      <c r="B509" s="22"/>
    </row>
    <row r="510" spans="1:2" ht="12.75" x14ac:dyDescent="0.2">
      <c r="A510" s="11"/>
      <c r="B510" s="22"/>
    </row>
    <row r="511" spans="1:2" ht="12.75" x14ac:dyDescent="0.2">
      <c r="A511" s="11"/>
      <c r="B511" s="22"/>
    </row>
    <row r="512" spans="1:2" ht="12.75" x14ac:dyDescent="0.2">
      <c r="A512" s="11"/>
      <c r="B512" s="22"/>
    </row>
    <row r="513" spans="1:2" ht="12.75" x14ac:dyDescent="0.2">
      <c r="A513" s="11"/>
      <c r="B513" s="22"/>
    </row>
    <row r="514" spans="1:2" ht="12.75" x14ac:dyDescent="0.2">
      <c r="A514" s="11"/>
      <c r="B514" s="22"/>
    </row>
    <row r="515" spans="1:2" ht="12.75" x14ac:dyDescent="0.2">
      <c r="A515" s="11"/>
      <c r="B515" s="22"/>
    </row>
    <row r="516" spans="1:2" ht="12.75" x14ac:dyDescent="0.2">
      <c r="A516" s="11"/>
      <c r="B516" s="22"/>
    </row>
    <row r="517" spans="1:2" ht="12.75" x14ac:dyDescent="0.2">
      <c r="A517" s="11"/>
      <c r="B517" s="22"/>
    </row>
    <row r="518" spans="1:2" ht="12.75" x14ac:dyDescent="0.2">
      <c r="A518" s="11"/>
      <c r="B518" s="22"/>
    </row>
    <row r="519" spans="1:2" ht="12.75" x14ac:dyDescent="0.2">
      <c r="A519" s="11"/>
      <c r="B519" s="22"/>
    </row>
    <row r="520" spans="1:2" ht="12.75" x14ac:dyDescent="0.2">
      <c r="A520" s="11"/>
      <c r="B520" s="22"/>
    </row>
    <row r="521" spans="1:2" ht="12.75" x14ac:dyDescent="0.2">
      <c r="A521" s="11"/>
      <c r="B521" s="22"/>
    </row>
    <row r="522" spans="1:2" ht="12.75" x14ac:dyDescent="0.2">
      <c r="A522" s="11"/>
      <c r="B522" s="22"/>
    </row>
    <row r="523" spans="1:2" ht="12.75" x14ac:dyDescent="0.2">
      <c r="A523" s="11"/>
      <c r="B523" s="22"/>
    </row>
    <row r="524" spans="1:2" ht="12.75" x14ac:dyDescent="0.2">
      <c r="A524" s="11"/>
      <c r="B524" s="22"/>
    </row>
    <row r="525" spans="1:2" ht="12.75" x14ac:dyDescent="0.2">
      <c r="A525" s="11"/>
      <c r="B525" s="22"/>
    </row>
    <row r="526" spans="1:2" ht="12.75" x14ac:dyDescent="0.2">
      <c r="A526" s="11"/>
      <c r="B526" s="22"/>
    </row>
    <row r="527" spans="1:2" ht="12.75" x14ac:dyDescent="0.2">
      <c r="A527" s="11"/>
      <c r="B527" s="22"/>
    </row>
    <row r="528" spans="1:2" ht="12.75" x14ac:dyDescent="0.2">
      <c r="A528" s="11"/>
      <c r="B528" s="22"/>
    </row>
    <row r="529" spans="1:2" ht="12.75" x14ac:dyDescent="0.2">
      <c r="A529" s="11"/>
      <c r="B529" s="22"/>
    </row>
    <row r="530" spans="1:2" ht="12.75" x14ac:dyDescent="0.2">
      <c r="A530" s="11"/>
      <c r="B530" s="22"/>
    </row>
    <row r="531" spans="1:2" ht="12.75" x14ac:dyDescent="0.2">
      <c r="A531" s="11"/>
      <c r="B531" s="22"/>
    </row>
    <row r="532" spans="1:2" ht="12.75" x14ac:dyDescent="0.2">
      <c r="A532" s="11"/>
      <c r="B532" s="22"/>
    </row>
    <row r="533" spans="1:2" ht="12.75" x14ac:dyDescent="0.2">
      <c r="A533" s="11"/>
      <c r="B533" s="22"/>
    </row>
    <row r="534" spans="1:2" ht="12.75" x14ac:dyDescent="0.2">
      <c r="A534" s="11"/>
      <c r="B534" s="22"/>
    </row>
    <row r="535" spans="1:2" ht="12.75" x14ac:dyDescent="0.2">
      <c r="A535" s="11"/>
      <c r="B535" s="22"/>
    </row>
    <row r="536" spans="1:2" ht="12.75" x14ac:dyDescent="0.2">
      <c r="A536" s="11"/>
      <c r="B536" s="22"/>
    </row>
    <row r="537" spans="1:2" ht="12.75" x14ac:dyDescent="0.2">
      <c r="A537" s="11"/>
      <c r="B537" s="22"/>
    </row>
    <row r="538" spans="1:2" ht="12.75" x14ac:dyDescent="0.2">
      <c r="A538" s="11"/>
      <c r="B538" s="22"/>
    </row>
    <row r="539" spans="1:2" ht="12.75" x14ac:dyDescent="0.2">
      <c r="A539" s="11"/>
      <c r="B539" s="22"/>
    </row>
    <row r="540" spans="1:2" ht="12.75" x14ac:dyDescent="0.2">
      <c r="A540" s="11"/>
      <c r="B540" s="22"/>
    </row>
    <row r="541" spans="1:2" ht="12.75" x14ac:dyDescent="0.2">
      <c r="A541" s="11"/>
      <c r="B541" s="22"/>
    </row>
    <row r="542" spans="1:2" ht="12.75" x14ac:dyDescent="0.2">
      <c r="A542" s="11"/>
      <c r="B542" s="22"/>
    </row>
    <row r="543" spans="1:2" ht="12.75" x14ac:dyDescent="0.2">
      <c r="A543" s="11"/>
      <c r="B543" s="22"/>
    </row>
    <row r="544" spans="1:2" ht="12.75" x14ac:dyDescent="0.2">
      <c r="A544" s="11"/>
      <c r="B544" s="22"/>
    </row>
    <row r="545" spans="1:2" ht="12.75" x14ac:dyDescent="0.2">
      <c r="A545" s="11"/>
      <c r="B545" s="22"/>
    </row>
    <row r="546" spans="1:2" ht="12.75" x14ac:dyDescent="0.2">
      <c r="A546" s="11"/>
      <c r="B546" s="22"/>
    </row>
    <row r="547" spans="1:2" ht="12.75" x14ac:dyDescent="0.2">
      <c r="A547" s="11"/>
      <c r="B547" s="22"/>
    </row>
    <row r="548" spans="1:2" ht="12.75" x14ac:dyDescent="0.2">
      <c r="A548" s="11"/>
      <c r="B548" s="22"/>
    </row>
    <row r="549" spans="1:2" ht="12.75" x14ac:dyDescent="0.2">
      <c r="A549" s="11"/>
      <c r="B549" s="22"/>
    </row>
    <row r="550" spans="1:2" ht="12.75" x14ac:dyDescent="0.2">
      <c r="A550" s="11"/>
      <c r="B550" s="22"/>
    </row>
    <row r="551" spans="1:2" ht="12.75" x14ac:dyDescent="0.2">
      <c r="A551" s="11"/>
      <c r="B551" s="22"/>
    </row>
    <row r="552" spans="1:2" ht="12.75" x14ac:dyDescent="0.2">
      <c r="A552" s="11"/>
      <c r="B552" s="22"/>
    </row>
    <row r="553" spans="1:2" ht="12.75" x14ac:dyDescent="0.2">
      <c r="A553" s="11"/>
      <c r="B553" s="22"/>
    </row>
    <row r="554" spans="1:2" ht="12.75" x14ac:dyDescent="0.2">
      <c r="A554" s="11"/>
      <c r="B554" s="22"/>
    </row>
    <row r="555" spans="1:2" ht="12.75" x14ac:dyDescent="0.2">
      <c r="A555" s="11"/>
      <c r="B555" s="22"/>
    </row>
    <row r="556" spans="1:2" ht="12.75" x14ac:dyDescent="0.2">
      <c r="A556" s="11"/>
      <c r="B556" s="22"/>
    </row>
    <row r="557" spans="1:2" ht="12.75" x14ac:dyDescent="0.2">
      <c r="A557" s="11"/>
      <c r="B557" s="22"/>
    </row>
    <row r="558" spans="1:2" ht="12.75" x14ac:dyDescent="0.2">
      <c r="A558" s="11"/>
      <c r="B558" s="22"/>
    </row>
    <row r="559" spans="1:2" ht="12.75" x14ac:dyDescent="0.2">
      <c r="A559" s="11"/>
      <c r="B559" s="22"/>
    </row>
    <row r="560" spans="1:2" ht="12.75" x14ac:dyDescent="0.2">
      <c r="A560" s="11"/>
      <c r="B560" s="22"/>
    </row>
    <row r="561" spans="1:2" ht="12.75" x14ac:dyDescent="0.2">
      <c r="A561" s="11"/>
      <c r="B561" s="22"/>
    </row>
    <row r="562" spans="1:2" ht="12.75" x14ac:dyDescent="0.2">
      <c r="A562" s="11"/>
      <c r="B562" s="22"/>
    </row>
    <row r="563" spans="1:2" ht="12.75" x14ac:dyDescent="0.2">
      <c r="A563" s="11"/>
      <c r="B563" s="22"/>
    </row>
    <row r="564" spans="1:2" ht="12.75" x14ac:dyDescent="0.2">
      <c r="A564" s="11"/>
      <c r="B564" s="22"/>
    </row>
    <row r="565" spans="1:2" ht="12.75" x14ac:dyDescent="0.2">
      <c r="A565" s="11"/>
      <c r="B565" s="22"/>
    </row>
    <row r="566" spans="1:2" ht="12.75" x14ac:dyDescent="0.2">
      <c r="A566" s="11"/>
      <c r="B566" s="22"/>
    </row>
    <row r="567" spans="1:2" ht="12.75" x14ac:dyDescent="0.2">
      <c r="A567" s="11"/>
      <c r="B567" s="22"/>
    </row>
    <row r="568" spans="1:2" ht="12.75" x14ac:dyDescent="0.2">
      <c r="A568" s="11"/>
      <c r="B568" s="22"/>
    </row>
    <row r="569" spans="1:2" ht="12.75" x14ac:dyDescent="0.2">
      <c r="A569" s="11"/>
      <c r="B569" s="22"/>
    </row>
    <row r="570" spans="1:2" ht="12.75" x14ac:dyDescent="0.2">
      <c r="A570" s="11"/>
      <c r="B570" s="22"/>
    </row>
    <row r="571" spans="1:2" ht="12.75" x14ac:dyDescent="0.2">
      <c r="A571" s="11"/>
      <c r="B571" s="22"/>
    </row>
    <row r="572" spans="1:2" ht="12.75" x14ac:dyDescent="0.2">
      <c r="A572" s="11"/>
      <c r="B572" s="22"/>
    </row>
    <row r="573" spans="1:2" ht="12.75" x14ac:dyDescent="0.2">
      <c r="A573" s="11"/>
      <c r="B573" s="22"/>
    </row>
    <row r="574" spans="1:2" ht="12.75" x14ac:dyDescent="0.2">
      <c r="A574" s="11"/>
      <c r="B574" s="22"/>
    </row>
    <row r="575" spans="1:2" ht="12.75" x14ac:dyDescent="0.2">
      <c r="A575" s="11"/>
      <c r="B575" s="22"/>
    </row>
    <row r="576" spans="1:2" ht="12.75" x14ac:dyDescent="0.2">
      <c r="A576" s="11"/>
      <c r="B576" s="22"/>
    </row>
    <row r="577" spans="1:2" ht="12.75" x14ac:dyDescent="0.2">
      <c r="A577" s="11"/>
      <c r="B577" s="22"/>
    </row>
    <row r="578" spans="1:2" ht="12.75" x14ac:dyDescent="0.2">
      <c r="A578" s="11"/>
      <c r="B578" s="22"/>
    </row>
    <row r="579" spans="1:2" ht="12.75" x14ac:dyDescent="0.2">
      <c r="A579" s="11"/>
      <c r="B579" s="22"/>
    </row>
    <row r="580" spans="1:2" ht="12.75" x14ac:dyDescent="0.2">
      <c r="A580" s="11"/>
      <c r="B580" s="22"/>
    </row>
    <row r="581" spans="1:2" ht="12.75" x14ac:dyDescent="0.2">
      <c r="A581" s="11"/>
      <c r="B581" s="22"/>
    </row>
    <row r="582" spans="1:2" ht="12.75" x14ac:dyDescent="0.2">
      <c r="A582" s="11"/>
      <c r="B582" s="22"/>
    </row>
    <row r="583" spans="1:2" ht="12.75" x14ac:dyDescent="0.2">
      <c r="A583" s="11"/>
      <c r="B583" s="22"/>
    </row>
    <row r="584" spans="1:2" ht="12.75" x14ac:dyDescent="0.2">
      <c r="A584" s="11"/>
      <c r="B584" s="22"/>
    </row>
    <row r="585" spans="1:2" ht="12.75" x14ac:dyDescent="0.2">
      <c r="A585" s="11"/>
      <c r="B585" s="22"/>
    </row>
    <row r="586" spans="1:2" ht="12.75" x14ac:dyDescent="0.2">
      <c r="A586" s="11"/>
      <c r="B586" s="22"/>
    </row>
    <row r="587" spans="1:2" ht="12.75" x14ac:dyDescent="0.2">
      <c r="A587" s="11"/>
      <c r="B587" s="22"/>
    </row>
    <row r="588" spans="1:2" ht="12.75" x14ac:dyDescent="0.2">
      <c r="A588" s="11"/>
      <c r="B588" s="22"/>
    </row>
    <row r="589" spans="1:2" ht="12.75" x14ac:dyDescent="0.2">
      <c r="A589" s="11"/>
      <c r="B589" s="22"/>
    </row>
    <row r="590" spans="1:2" ht="12.75" x14ac:dyDescent="0.2">
      <c r="A590" s="11"/>
      <c r="B590" s="22"/>
    </row>
    <row r="591" spans="1:2" ht="12.75" x14ac:dyDescent="0.2">
      <c r="A591" s="11"/>
      <c r="B591" s="22"/>
    </row>
    <row r="592" spans="1:2" ht="12.75" x14ac:dyDescent="0.2">
      <c r="A592" s="11"/>
      <c r="B592" s="22"/>
    </row>
    <row r="593" spans="1:2" ht="12.75" x14ac:dyDescent="0.2">
      <c r="A593" s="11"/>
      <c r="B593" s="22"/>
    </row>
    <row r="594" spans="1:2" ht="12.75" x14ac:dyDescent="0.2">
      <c r="A594" s="11"/>
      <c r="B594" s="22"/>
    </row>
    <row r="595" spans="1:2" ht="12.75" x14ac:dyDescent="0.2">
      <c r="A595" s="11"/>
      <c r="B595" s="22"/>
    </row>
    <row r="596" spans="1:2" ht="12.75" x14ac:dyDescent="0.2">
      <c r="A596" s="11"/>
      <c r="B596" s="22"/>
    </row>
    <row r="597" spans="1:2" ht="12.75" x14ac:dyDescent="0.2">
      <c r="A597" s="11"/>
      <c r="B597" s="22"/>
    </row>
    <row r="598" spans="1:2" ht="12.75" x14ac:dyDescent="0.2">
      <c r="A598" s="11"/>
      <c r="B598" s="22"/>
    </row>
    <row r="599" spans="1:2" ht="12.75" x14ac:dyDescent="0.2">
      <c r="A599" s="11"/>
      <c r="B599" s="22"/>
    </row>
    <row r="600" spans="1:2" ht="12.75" x14ac:dyDescent="0.2">
      <c r="A600" s="11"/>
      <c r="B600" s="22"/>
    </row>
    <row r="601" spans="1:2" ht="12.75" x14ac:dyDescent="0.2">
      <c r="A601" s="11"/>
      <c r="B601" s="22"/>
    </row>
    <row r="602" spans="1:2" ht="12.75" x14ac:dyDescent="0.2">
      <c r="A602" s="11"/>
      <c r="B602" s="22"/>
    </row>
    <row r="603" spans="1:2" ht="12.75" x14ac:dyDescent="0.2">
      <c r="A603" s="11"/>
      <c r="B603" s="22"/>
    </row>
    <row r="604" spans="1:2" ht="12.75" x14ac:dyDescent="0.2">
      <c r="A604" s="11"/>
      <c r="B604" s="22"/>
    </row>
    <row r="605" spans="1:2" ht="12.75" x14ac:dyDescent="0.2">
      <c r="A605" s="11"/>
      <c r="B605" s="22"/>
    </row>
    <row r="606" spans="1:2" ht="12.75" x14ac:dyDescent="0.2">
      <c r="A606" s="11"/>
      <c r="B606" s="22"/>
    </row>
    <row r="607" spans="1:2" ht="12.75" x14ac:dyDescent="0.2">
      <c r="A607" s="11"/>
      <c r="B607" s="22"/>
    </row>
    <row r="608" spans="1:2" ht="12.75" x14ac:dyDescent="0.2">
      <c r="A608" s="11"/>
      <c r="B608" s="22"/>
    </row>
    <row r="609" spans="1:2" ht="12.75" x14ac:dyDescent="0.2">
      <c r="A609" s="11"/>
      <c r="B609" s="22"/>
    </row>
    <row r="610" spans="1:2" ht="12.75" x14ac:dyDescent="0.2">
      <c r="A610" s="11"/>
      <c r="B610" s="22"/>
    </row>
    <row r="611" spans="1:2" ht="12.75" x14ac:dyDescent="0.2">
      <c r="A611" s="11"/>
      <c r="B611" s="22"/>
    </row>
    <row r="612" spans="1:2" ht="12.75" x14ac:dyDescent="0.2">
      <c r="A612" s="11"/>
      <c r="B612" s="22"/>
    </row>
    <row r="613" spans="1:2" ht="12.75" x14ac:dyDescent="0.2">
      <c r="A613" s="11"/>
      <c r="B613" s="22"/>
    </row>
    <row r="614" spans="1:2" ht="12.75" x14ac:dyDescent="0.2">
      <c r="A614" s="11"/>
      <c r="B614" s="22"/>
    </row>
    <row r="615" spans="1:2" ht="12.75" x14ac:dyDescent="0.2">
      <c r="A615" s="11"/>
      <c r="B615" s="22"/>
    </row>
    <row r="616" spans="1:2" ht="12.75" x14ac:dyDescent="0.2">
      <c r="A616" s="11"/>
      <c r="B616" s="22"/>
    </row>
    <row r="617" spans="1:2" ht="12.75" x14ac:dyDescent="0.2">
      <c r="A617" s="11"/>
      <c r="B617" s="22"/>
    </row>
    <row r="618" spans="1:2" ht="12.75" x14ac:dyDescent="0.2">
      <c r="A618" s="11"/>
      <c r="B618" s="22"/>
    </row>
    <row r="619" spans="1:2" ht="12.75" x14ac:dyDescent="0.2">
      <c r="A619" s="11"/>
      <c r="B619" s="22"/>
    </row>
    <row r="620" spans="1:2" ht="12.75" x14ac:dyDescent="0.2">
      <c r="A620" s="11"/>
      <c r="B620" s="22"/>
    </row>
    <row r="621" spans="1:2" ht="12.75" x14ac:dyDescent="0.2">
      <c r="A621" s="11"/>
      <c r="B621" s="22"/>
    </row>
    <row r="622" spans="1:2" ht="12.75" x14ac:dyDescent="0.2">
      <c r="A622" s="11"/>
      <c r="B622" s="22"/>
    </row>
    <row r="623" spans="1:2" ht="12.75" x14ac:dyDescent="0.2">
      <c r="A623" s="11"/>
      <c r="B623" s="22"/>
    </row>
    <row r="624" spans="1:2" ht="12.75" x14ac:dyDescent="0.2">
      <c r="A624" s="11"/>
      <c r="B624" s="22"/>
    </row>
    <row r="625" spans="1:2" ht="12.75" x14ac:dyDescent="0.2">
      <c r="A625" s="11"/>
      <c r="B625" s="22"/>
    </row>
    <row r="626" spans="1:2" ht="12.75" x14ac:dyDescent="0.2">
      <c r="A626" s="11"/>
      <c r="B626" s="22"/>
    </row>
    <row r="627" spans="1:2" ht="12.75" x14ac:dyDescent="0.2">
      <c r="A627" s="11"/>
      <c r="B627" s="22"/>
    </row>
    <row r="628" spans="1:2" ht="12.75" x14ac:dyDescent="0.2">
      <c r="A628" s="11"/>
      <c r="B628" s="22"/>
    </row>
    <row r="629" spans="1:2" ht="12.75" x14ac:dyDescent="0.2">
      <c r="A629" s="11"/>
      <c r="B629" s="22"/>
    </row>
    <row r="630" spans="1:2" ht="12.75" x14ac:dyDescent="0.2">
      <c r="A630" s="11"/>
      <c r="B630" s="22"/>
    </row>
    <row r="631" spans="1:2" ht="12.75" x14ac:dyDescent="0.2">
      <c r="A631" s="11"/>
      <c r="B631" s="22"/>
    </row>
    <row r="632" spans="1:2" ht="12.75" x14ac:dyDescent="0.2">
      <c r="A632" s="11"/>
      <c r="B632" s="22"/>
    </row>
    <row r="633" spans="1:2" ht="12.75" x14ac:dyDescent="0.2">
      <c r="A633" s="11"/>
      <c r="B633" s="22"/>
    </row>
    <row r="634" spans="1:2" ht="12.75" x14ac:dyDescent="0.2">
      <c r="A634" s="11"/>
      <c r="B634" s="22"/>
    </row>
    <row r="635" spans="1:2" ht="12.75" x14ac:dyDescent="0.2">
      <c r="A635" s="11"/>
      <c r="B635" s="22"/>
    </row>
    <row r="636" spans="1:2" ht="12.75" x14ac:dyDescent="0.2">
      <c r="A636" s="11"/>
      <c r="B636" s="22"/>
    </row>
    <row r="637" spans="1:2" ht="12.75" x14ac:dyDescent="0.2">
      <c r="A637" s="11"/>
      <c r="B637" s="22"/>
    </row>
    <row r="638" spans="1:2" ht="12.75" x14ac:dyDescent="0.2">
      <c r="A638" s="11"/>
      <c r="B638" s="22"/>
    </row>
    <row r="639" spans="1:2" ht="12.75" x14ac:dyDescent="0.2">
      <c r="A639" s="11"/>
      <c r="B639" s="22"/>
    </row>
    <row r="640" spans="1:2" ht="12.75" x14ac:dyDescent="0.2">
      <c r="A640" s="11"/>
      <c r="B640" s="22"/>
    </row>
    <row r="641" spans="1:2" ht="12.75" x14ac:dyDescent="0.2">
      <c r="A641" s="11"/>
      <c r="B641" s="22"/>
    </row>
    <row r="642" spans="1:2" ht="12.75" x14ac:dyDescent="0.2">
      <c r="A642" s="11"/>
      <c r="B642" s="22"/>
    </row>
    <row r="643" spans="1:2" ht="12.75" x14ac:dyDescent="0.2">
      <c r="A643" s="11"/>
      <c r="B643" s="22"/>
    </row>
    <row r="644" spans="1:2" ht="12.75" x14ac:dyDescent="0.2">
      <c r="A644" s="11"/>
      <c r="B644" s="22"/>
    </row>
    <row r="645" spans="1:2" ht="12.75" x14ac:dyDescent="0.2">
      <c r="A645" s="11"/>
      <c r="B645" s="22"/>
    </row>
    <row r="646" spans="1:2" ht="12.75" x14ac:dyDescent="0.2">
      <c r="A646" s="11"/>
      <c r="B646" s="22"/>
    </row>
    <row r="647" spans="1:2" ht="12.75" x14ac:dyDescent="0.2">
      <c r="A647" s="11"/>
      <c r="B647" s="22"/>
    </row>
    <row r="648" spans="1:2" ht="12.75" x14ac:dyDescent="0.2">
      <c r="A648" s="11"/>
      <c r="B648" s="22"/>
    </row>
    <row r="649" spans="1:2" ht="12.75" x14ac:dyDescent="0.2">
      <c r="A649" s="11"/>
      <c r="B649" s="22"/>
    </row>
    <row r="650" spans="1:2" ht="12.75" x14ac:dyDescent="0.2">
      <c r="A650" s="11"/>
      <c r="B650" s="22"/>
    </row>
    <row r="651" spans="1:2" ht="12.75" x14ac:dyDescent="0.2">
      <c r="A651" s="11"/>
      <c r="B651" s="22"/>
    </row>
    <row r="652" spans="1:2" ht="12.75" x14ac:dyDescent="0.2">
      <c r="A652" s="11"/>
      <c r="B652" s="22"/>
    </row>
    <row r="653" spans="1:2" ht="12.75" x14ac:dyDescent="0.2">
      <c r="A653" s="11"/>
      <c r="B653" s="22"/>
    </row>
    <row r="654" spans="1:2" ht="12.75" x14ac:dyDescent="0.2">
      <c r="A654" s="11"/>
      <c r="B654" s="22"/>
    </row>
    <row r="655" spans="1:2" ht="12.75" x14ac:dyDescent="0.2">
      <c r="A655" s="11"/>
      <c r="B655" s="22"/>
    </row>
    <row r="656" spans="1:2" ht="12.75" x14ac:dyDescent="0.2">
      <c r="A656" s="11"/>
      <c r="B656" s="22"/>
    </row>
    <row r="657" spans="1:2" ht="12.75" x14ac:dyDescent="0.2">
      <c r="A657" s="11"/>
      <c r="B657" s="22"/>
    </row>
    <row r="658" spans="1:2" ht="12.75" x14ac:dyDescent="0.2">
      <c r="A658" s="11"/>
      <c r="B658" s="22"/>
    </row>
    <row r="659" spans="1:2" ht="12.75" x14ac:dyDescent="0.2">
      <c r="A659" s="11"/>
      <c r="B659" s="22"/>
    </row>
    <row r="660" spans="1:2" ht="12.75" x14ac:dyDescent="0.2">
      <c r="A660" s="11"/>
      <c r="B660" s="22"/>
    </row>
    <row r="661" spans="1:2" ht="12.75" x14ac:dyDescent="0.2">
      <c r="A661" s="11"/>
      <c r="B661" s="22"/>
    </row>
    <row r="662" spans="1:2" ht="12.75" x14ac:dyDescent="0.2">
      <c r="A662" s="11"/>
      <c r="B662" s="22"/>
    </row>
    <row r="663" spans="1:2" ht="12.75" x14ac:dyDescent="0.2">
      <c r="A663" s="11"/>
      <c r="B663" s="22"/>
    </row>
    <row r="664" spans="1:2" ht="12.75" x14ac:dyDescent="0.2">
      <c r="A664" s="11"/>
      <c r="B664" s="22"/>
    </row>
    <row r="665" spans="1:2" ht="12.75" x14ac:dyDescent="0.2">
      <c r="A665" s="11"/>
      <c r="B665" s="22"/>
    </row>
    <row r="666" spans="1:2" ht="12.75" x14ac:dyDescent="0.2">
      <c r="A666" s="11"/>
      <c r="B666" s="22"/>
    </row>
    <row r="667" spans="1:2" ht="12.75" x14ac:dyDescent="0.2">
      <c r="A667" s="11"/>
      <c r="B667" s="22"/>
    </row>
    <row r="668" spans="1:2" ht="12.75" x14ac:dyDescent="0.2">
      <c r="A668" s="11"/>
      <c r="B668" s="22"/>
    </row>
    <row r="669" spans="1:2" ht="12.75" x14ac:dyDescent="0.2">
      <c r="A669" s="11"/>
      <c r="B669" s="22"/>
    </row>
    <row r="670" spans="1:2" ht="12.75" x14ac:dyDescent="0.2">
      <c r="A670" s="11"/>
      <c r="B670" s="22"/>
    </row>
    <row r="671" spans="1:2" ht="12.75" x14ac:dyDescent="0.2">
      <c r="A671" s="11"/>
      <c r="B671" s="22"/>
    </row>
    <row r="672" spans="1:2" ht="12.75" x14ac:dyDescent="0.2">
      <c r="A672" s="11"/>
      <c r="B672" s="22"/>
    </row>
    <row r="673" spans="1:2" ht="12.75" x14ac:dyDescent="0.2">
      <c r="A673" s="11"/>
      <c r="B673" s="22"/>
    </row>
    <row r="674" spans="1:2" ht="12.75" x14ac:dyDescent="0.2">
      <c r="A674" s="11"/>
      <c r="B674" s="22"/>
    </row>
    <row r="675" spans="1:2" ht="12.75" x14ac:dyDescent="0.2">
      <c r="A675" s="11"/>
      <c r="B675" s="22"/>
    </row>
    <row r="676" spans="1:2" ht="12.75" x14ac:dyDescent="0.2">
      <c r="A676" s="11"/>
      <c r="B676" s="22"/>
    </row>
    <row r="677" spans="1:2" ht="12.75" x14ac:dyDescent="0.2">
      <c r="A677" s="11"/>
      <c r="B677" s="22"/>
    </row>
    <row r="678" spans="1:2" ht="12.75" x14ac:dyDescent="0.2">
      <c r="A678" s="11"/>
      <c r="B678" s="22"/>
    </row>
    <row r="679" spans="1:2" ht="12.75" x14ac:dyDescent="0.2">
      <c r="A679" s="11"/>
      <c r="B679" s="22"/>
    </row>
    <row r="680" spans="1:2" ht="12.75" x14ac:dyDescent="0.2">
      <c r="A680" s="11"/>
      <c r="B680" s="22"/>
    </row>
    <row r="681" spans="1:2" ht="12.75" x14ac:dyDescent="0.2">
      <c r="A681" s="11"/>
      <c r="B681" s="22"/>
    </row>
    <row r="682" spans="1:2" ht="12.75" x14ac:dyDescent="0.2">
      <c r="A682" s="11"/>
      <c r="B682" s="22"/>
    </row>
    <row r="683" spans="1:2" ht="12.75" x14ac:dyDescent="0.2">
      <c r="A683" s="11"/>
      <c r="B683" s="22"/>
    </row>
    <row r="684" spans="1:2" ht="12.75" x14ac:dyDescent="0.2">
      <c r="A684" s="11"/>
      <c r="B684" s="22"/>
    </row>
    <row r="685" spans="1:2" ht="12.75" x14ac:dyDescent="0.2">
      <c r="A685" s="11"/>
      <c r="B685" s="22"/>
    </row>
    <row r="686" spans="1:2" ht="12.75" x14ac:dyDescent="0.2">
      <c r="A686" s="11"/>
      <c r="B686" s="22"/>
    </row>
    <row r="687" spans="1:2" ht="12.75" x14ac:dyDescent="0.2">
      <c r="A687" s="11"/>
      <c r="B687" s="22"/>
    </row>
    <row r="688" spans="1:2" ht="12.75" x14ac:dyDescent="0.2">
      <c r="A688" s="11"/>
      <c r="B688" s="22"/>
    </row>
    <row r="689" spans="1:2" ht="12.75" x14ac:dyDescent="0.2">
      <c r="A689" s="11"/>
      <c r="B689" s="22"/>
    </row>
    <row r="690" spans="1:2" ht="12.75" x14ac:dyDescent="0.2">
      <c r="A690" s="11"/>
      <c r="B690" s="22"/>
    </row>
    <row r="691" spans="1:2" ht="12.75" x14ac:dyDescent="0.2">
      <c r="A691" s="11"/>
      <c r="B691" s="22"/>
    </row>
    <row r="692" spans="1:2" ht="12.75" x14ac:dyDescent="0.2">
      <c r="A692" s="11"/>
      <c r="B692" s="22"/>
    </row>
    <row r="693" spans="1:2" ht="12.75" x14ac:dyDescent="0.2">
      <c r="A693" s="11"/>
      <c r="B693" s="22"/>
    </row>
    <row r="694" spans="1:2" ht="12.75" x14ac:dyDescent="0.2">
      <c r="A694" s="11"/>
      <c r="B694" s="22"/>
    </row>
    <row r="695" spans="1:2" ht="12.75" x14ac:dyDescent="0.2">
      <c r="A695" s="11"/>
      <c r="B695" s="22"/>
    </row>
    <row r="696" spans="1:2" ht="12.75" x14ac:dyDescent="0.2">
      <c r="A696" s="11"/>
      <c r="B696" s="22"/>
    </row>
    <row r="697" spans="1:2" ht="12.75" x14ac:dyDescent="0.2">
      <c r="A697" s="11"/>
      <c r="B697" s="22"/>
    </row>
    <row r="698" spans="1:2" ht="12.75" x14ac:dyDescent="0.2">
      <c r="A698" s="11"/>
      <c r="B698" s="22"/>
    </row>
    <row r="699" spans="1:2" ht="12.75" x14ac:dyDescent="0.2">
      <c r="A699" s="11"/>
      <c r="B699" s="22"/>
    </row>
    <row r="700" spans="1:2" ht="12.75" x14ac:dyDescent="0.2">
      <c r="A700" s="11"/>
      <c r="B700" s="22"/>
    </row>
    <row r="701" spans="1:2" ht="12.75" x14ac:dyDescent="0.2">
      <c r="A701" s="11"/>
      <c r="B701" s="22"/>
    </row>
    <row r="702" spans="1:2" ht="12.75" x14ac:dyDescent="0.2">
      <c r="A702" s="11"/>
      <c r="B702" s="22"/>
    </row>
    <row r="703" spans="1:2" ht="12.75" x14ac:dyDescent="0.2">
      <c r="A703" s="11"/>
      <c r="B703" s="22"/>
    </row>
    <row r="704" spans="1:2" ht="12.75" x14ac:dyDescent="0.2">
      <c r="A704" s="11"/>
      <c r="B704" s="22"/>
    </row>
    <row r="705" spans="1:2" ht="12.75" x14ac:dyDescent="0.2">
      <c r="A705" s="11"/>
      <c r="B705" s="22"/>
    </row>
    <row r="706" spans="1:2" ht="12.75" x14ac:dyDescent="0.2">
      <c r="A706" s="11"/>
      <c r="B706" s="22"/>
    </row>
    <row r="707" spans="1:2" ht="12.75" x14ac:dyDescent="0.2">
      <c r="A707" s="11"/>
      <c r="B707" s="22"/>
    </row>
    <row r="708" spans="1:2" ht="12.75" x14ac:dyDescent="0.2">
      <c r="A708" s="11"/>
      <c r="B708" s="22"/>
    </row>
    <row r="709" spans="1:2" ht="12.75" x14ac:dyDescent="0.2">
      <c r="A709" s="11"/>
      <c r="B709" s="22"/>
    </row>
    <row r="710" spans="1:2" ht="12.75" x14ac:dyDescent="0.2">
      <c r="A710" s="11"/>
      <c r="B710" s="22"/>
    </row>
    <row r="711" spans="1:2" ht="12.75" x14ac:dyDescent="0.2">
      <c r="A711" s="11"/>
      <c r="B711" s="22"/>
    </row>
    <row r="712" spans="1:2" ht="12.75" x14ac:dyDescent="0.2">
      <c r="A712" s="11"/>
      <c r="B712" s="22"/>
    </row>
    <row r="713" spans="1:2" ht="12.75" x14ac:dyDescent="0.2">
      <c r="A713" s="11"/>
      <c r="B713" s="22"/>
    </row>
    <row r="714" spans="1:2" ht="12.75" x14ac:dyDescent="0.2">
      <c r="A714" s="11"/>
      <c r="B714" s="22"/>
    </row>
    <row r="715" spans="1:2" ht="12.75" x14ac:dyDescent="0.2">
      <c r="A715" s="11"/>
      <c r="B715" s="22"/>
    </row>
    <row r="716" spans="1:2" ht="12.75" x14ac:dyDescent="0.2">
      <c r="A716" s="11"/>
      <c r="B716" s="22"/>
    </row>
    <row r="717" spans="1:2" ht="12.75" x14ac:dyDescent="0.2">
      <c r="A717" s="11"/>
      <c r="B717" s="22"/>
    </row>
    <row r="718" spans="1:2" ht="12.75" x14ac:dyDescent="0.2">
      <c r="A718" s="11"/>
      <c r="B718" s="22"/>
    </row>
    <row r="719" spans="1:2" ht="12.75" x14ac:dyDescent="0.2">
      <c r="A719" s="11"/>
      <c r="B719" s="22"/>
    </row>
    <row r="720" spans="1:2" ht="12.75" x14ac:dyDescent="0.2">
      <c r="A720" s="11"/>
      <c r="B720" s="22"/>
    </row>
    <row r="721" spans="1:2" ht="12.75" x14ac:dyDescent="0.2">
      <c r="A721" s="11"/>
      <c r="B721" s="22"/>
    </row>
    <row r="722" spans="1:2" ht="12.75" x14ac:dyDescent="0.2">
      <c r="A722" s="11"/>
      <c r="B722" s="22"/>
    </row>
    <row r="723" spans="1:2" ht="12.75" x14ac:dyDescent="0.2">
      <c r="A723" s="11"/>
      <c r="B723" s="22"/>
    </row>
    <row r="724" spans="1:2" ht="12.75" x14ac:dyDescent="0.2">
      <c r="A724" s="11"/>
      <c r="B724" s="22"/>
    </row>
    <row r="725" spans="1:2" ht="12.75" x14ac:dyDescent="0.2">
      <c r="A725" s="11"/>
      <c r="B725" s="22"/>
    </row>
    <row r="726" spans="1:2" ht="12.75" x14ac:dyDescent="0.2">
      <c r="A726" s="11"/>
      <c r="B726" s="22"/>
    </row>
    <row r="727" spans="1:2" ht="12.75" x14ac:dyDescent="0.2">
      <c r="A727" s="11"/>
      <c r="B727" s="22"/>
    </row>
    <row r="728" spans="1:2" ht="12.75" x14ac:dyDescent="0.2">
      <c r="A728" s="11"/>
      <c r="B728" s="22"/>
    </row>
    <row r="729" spans="1:2" ht="12.75" x14ac:dyDescent="0.2">
      <c r="A729" s="11"/>
      <c r="B729" s="22"/>
    </row>
    <row r="730" spans="1:2" ht="12.75" x14ac:dyDescent="0.2">
      <c r="A730" s="11"/>
      <c r="B730" s="22"/>
    </row>
    <row r="731" spans="1:2" ht="12.75" x14ac:dyDescent="0.2">
      <c r="A731" s="11"/>
      <c r="B731" s="22"/>
    </row>
    <row r="732" spans="1:2" ht="12.75" x14ac:dyDescent="0.2">
      <c r="A732" s="11"/>
      <c r="B732" s="22"/>
    </row>
    <row r="733" spans="1:2" ht="12.75" x14ac:dyDescent="0.2">
      <c r="A733" s="11"/>
      <c r="B733" s="22"/>
    </row>
    <row r="734" spans="1:2" ht="12.75" x14ac:dyDescent="0.2">
      <c r="A734" s="11"/>
      <c r="B734" s="22"/>
    </row>
    <row r="735" spans="1:2" ht="12.75" x14ac:dyDescent="0.2">
      <c r="A735" s="11"/>
      <c r="B735" s="22"/>
    </row>
    <row r="736" spans="1:2" ht="12.75" x14ac:dyDescent="0.2">
      <c r="A736" s="11"/>
      <c r="B736" s="22"/>
    </row>
    <row r="737" spans="1:2" ht="12.75" x14ac:dyDescent="0.2">
      <c r="A737" s="11"/>
      <c r="B737" s="22"/>
    </row>
    <row r="738" spans="1:2" ht="12.75" x14ac:dyDescent="0.2">
      <c r="A738" s="11"/>
      <c r="B738" s="22"/>
    </row>
    <row r="739" spans="1:2" ht="12.75" x14ac:dyDescent="0.2">
      <c r="A739" s="11"/>
      <c r="B739" s="22"/>
    </row>
    <row r="740" spans="1:2" ht="12.75" x14ac:dyDescent="0.2">
      <c r="A740" s="11"/>
      <c r="B740" s="22"/>
    </row>
    <row r="741" spans="1:2" ht="12.75" x14ac:dyDescent="0.2">
      <c r="A741" s="11"/>
      <c r="B741" s="22"/>
    </row>
    <row r="742" spans="1:2" ht="12.75" x14ac:dyDescent="0.2">
      <c r="A742" s="11"/>
      <c r="B742" s="22"/>
    </row>
    <row r="743" spans="1:2" ht="12.75" x14ac:dyDescent="0.2">
      <c r="A743" s="11"/>
      <c r="B743" s="22"/>
    </row>
    <row r="744" spans="1:2" ht="12.75" x14ac:dyDescent="0.2">
      <c r="A744" s="11"/>
      <c r="B744" s="22"/>
    </row>
    <row r="745" spans="1:2" ht="12.75" x14ac:dyDescent="0.2">
      <c r="A745" s="11"/>
      <c r="B745" s="22"/>
    </row>
    <row r="746" spans="1:2" ht="12.75" x14ac:dyDescent="0.2">
      <c r="A746" s="11"/>
      <c r="B746" s="22"/>
    </row>
    <row r="747" spans="1:2" ht="12.75" x14ac:dyDescent="0.2">
      <c r="A747" s="11"/>
      <c r="B747" s="22"/>
    </row>
    <row r="748" spans="1:2" ht="12.75" x14ac:dyDescent="0.2">
      <c r="A748" s="11"/>
      <c r="B748" s="22"/>
    </row>
    <row r="749" spans="1:2" ht="12.75" x14ac:dyDescent="0.2">
      <c r="A749" s="11"/>
      <c r="B749" s="22"/>
    </row>
    <row r="750" spans="1:2" ht="12.75" x14ac:dyDescent="0.2">
      <c r="A750" s="11"/>
      <c r="B750" s="22"/>
    </row>
    <row r="751" spans="1:2" ht="12.75" x14ac:dyDescent="0.2">
      <c r="A751" s="11"/>
      <c r="B751" s="22"/>
    </row>
    <row r="752" spans="1:2" ht="12.75" x14ac:dyDescent="0.2">
      <c r="A752" s="11"/>
      <c r="B752" s="22"/>
    </row>
    <row r="753" spans="1:2" ht="12.75" x14ac:dyDescent="0.2">
      <c r="A753" s="11"/>
      <c r="B753" s="22"/>
    </row>
    <row r="754" spans="1:2" ht="12.75" x14ac:dyDescent="0.2">
      <c r="A754" s="11"/>
      <c r="B754" s="22"/>
    </row>
    <row r="755" spans="1:2" ht="12.75" x14ac:dyDescent="0.2">
      <c r="A755" s="11"/>
      <c r="B755" s="22"/>
    </row>
    <row r="756" spans="1:2" ht="12.75" x14ac:dyDescent="0.2">
      <c r="A756" s="11"/>
      <c r="B756" s="22"/>
    </row>
    <row r="757" spans="1:2" ht="12.75" x14ac:dyDescent="0.2">
      <c r="A757" s="11"/>
      <c r="B757" s="22"/>
    </row>
    <row r="758" spans="1:2" ht="12.75" x14ac:dyDescent="0.2">
      <c r="A758" s="11"/>
      <c r="B758" s="22"/>
    </row>
    <row r="759" spans="1:2" ht="12.75" x14ac:dyDescent="0.2">
      <c r="A759" s="11"/>
      <c r="B759" s="22"/>
    </row>
    <row r="760" spans="1:2" ht="12.75" x14ac:dyDescent="0.2">
      <c r="A760" s="11"/>
      <c r="B760" s="22"/>
    </row>
    <row r="761" spans="1:2" ht="12.75" x14ac:dyDescent="0.2">
      <c r="A761" s="11"/>
      <c r="B761" s="22"/>
    </row>
    <row r="762" spans="1:2" ht="12.75" x14ac:dyDescent="0.2">
      <c r="A762" s="11"/>
      <c r="B762" s="22"/>
    </row>
    <row r="763" spans="1:2" ht="12.75" x14ac:dyDescent="0.2">
      <c r="A763" s="11"/>
      <c r="B763" s="22"/>
    </row>
    <row r="764" spans="1:2" ht="12.75" x14ac:dyDescent="0.2">
      <c r="A764" s="11"/>
      <c r="B764" s="22"/>
    </row>
    <row r="765" spans="1:2" ht="12.75" x14ac:dyDescent="0.2">
      <c r="A765" s="11"/>
      <c r="B765" s="22"/>
    </row>
    <row r="766" spans="1:2" ht="12.75" x14ac:dyDescent="0.2">
      <c r="A766" s="11"/>
      <c r="B766" s="22"/>
    </row>
    <row r="767" spans="1:2" ht="12.75" x14ac:dyDescent="0.2">
      <c r="A767" s="11"/>
      <c r="B767" s="22"/>
    </row>
    <row r="768" spans="1:2" ht="12.75" x14ac:dyDescent="0.2">
      <c r="A768" s="11"/>
      <c r="B768" s="22"/>
    </row>
    <row r="769" spans="1:2" ht="12.75" x14ac:dyDescent="0.2">
      <c r="A769" s="11"/>
      <c r="B769" s="22"/>
    </row>
    <row r="770" spans="1:2" ht="12.75" x14ac:dyDescent="0.2">
      <c r="A770" s="11"/>
      <c r="B770" s="22"/>
    </row>
    <row r="771" spans="1:2" ht="12.75" x14ac:dyDescent="0.2">
      <c r="A771" s="11"/>
      <c r="B771" s="22"/>
    </row>
    <row r="772" spans="1:2" ht="12.75" x14ac:dyDescent="0.2">
      <c r="A772" s="11"/>
      <c r="B772" s="22"/>
    </row>
    <row r="773" spans="1:2" ht="12.75" x14ac:dyDescent="0.2">
      <c r="A773" s="11"/>
      <c r="B773" s="22"/>
    </row>
    <row r="774" spans="1:2" ht="12.75" x14ac:dyDescent="0.2">
      <c r="A774" s="11"/>
      <c r="B774" s="22"/>
    </row>
    <row r="775" spans="1:2" ht="12.75" x14ac:dyDescent="0.2">
      <c r="A775" s="11"/>
      <c r="B775" s="22"/>
    </row>
    <row r="776" spans="1:2" ht="12.75" x14ac:dyDescent="0.2">
      <c r="A776" s="11"/>
      <c r="B776" s="22"/>
    </row>
    <row r="777" spans="1:2" ht="12.75" x14ac:dyDescent="0.2">
      <c r="A777" s="11"/>
      <c r="B777" s="22"/>
    </row>
    <row r="778" spans="1:2" ht="12.75" x14ac:dyDescent="0.2">
      <c r="A778" s="11"/>
      <c r="B778" s="22"/>
    </row>
    <row r="779" spans="1:2" ht="12.75" x14ac:dyDescent="0.2">
      <c r="A779" s="11"/>
      <c r="B779" s="22"/>
    </row>
    <row r="780" spans="1:2" ht="12.75" x14ac:dyDescent="0.2">
      <c r="A780" s="11"/>
      <c r="B780" s="22"/>
    </row>
    <row r="781" spans="1:2" ht="12.75" x14ac:dyDescent="0.2">
      <c r="A781" s="11"/>
      <c r="B781" s="22"/>
    </row>
    <row r="782" spans="1:2" ht="12.75" x14ac:dyDescent="0.2">
      <c r="A782" s="11"/>
      <c r="B782" s="22"/>
    </row>
    <row r="783" spans="1:2" ht="12.75" x14ac:dyDescent="0.2">
      <c r="A783" s="11"/>
      <c r="B783" s="22"/>
    </row>
    <row r="784" spans="1:2" ht="12.75" x14ac:dyDescent="0.2">
      <c r="A784" s="11"/>
      <c r="B784" s="22"/>
    </row>
    <row r="785" spans="1:2" ht="12.75" x14ac:dyDescent="0.2">
      <c r="A785" s="11"/>
      <c r="B785" s="22"/>
    </row>
    <row r="786" spans="1:2" ht="12.75" x14ac:dyDescent="0.2">
      <c r="A786" s="11"/>
      <c r="B786" s="22"/>
    </row>
    <row r="787" spans="1:2" ht="12.75" x14ac:dyDescent="0.2">
      <c r="A787" s="11"/>
      <c r="B787" s="22"/>
    </row>
    <row r="788" spans="1:2" ht="12.75" x14ac:dyDescent="0.2">
      <c r="A788" s="11"/>
      <c r="B788" s="22"/>
    </row>
    <row r="789" spans="1:2" ht="12.75" x14ac:dyDescent="0.2">
      <c r="A789" s="11"/>
      <c r="B789" s="22"/>
    </row>
    <row r="790" spans="1:2" ht="12.75" x14ac:dyDescent="0.2">
      <c r="A790" s="11"/>
      <c r="B790" s="22"/>
    </row>
    <row r="791" spans="1:2" ht="12.75" x14ac:dyDescent="0.2">
      <c r="A791" s="11"/>
      <c r="B791" s="22"/>
    </row>
    <row r="792" spans="1:2" ht="12.75" x14ac:dyDescent="0.2">
      <c r="A792" s="11"/>
      <c r="B792" s="22"/>
    </row>
    <row r="793" spans="1:2" ht="12.75" x14ac:dyDescent="0.2">
      <c r="A793" s="11"/>
      <c r="B793" s="22"/>
    </row>
    <row r="794" spans="1:2" ht="12.75" x14ac:dyDescent="0.2">
      <c r="A794" s="11"/>
      <c r="B794" s="22"/>
    </row>
    <row r="795" spans="1:2" ht="12.75" x14ac:dyDescent="0.2">
      <c r="A795" s="11"/>
      <c r="B795" s="22"/>
    </row>
    <row r="796" spans="1:2" ht="12.75" x14ac:dyDescent="0.2">
      <c r="A796" s="11"/>
      <c r="B796" s="22"/>
    </row>
    <row r="797" spans="1:2" ht="12.75" x14ac:dyDescent="0.2">
      <c r="A797" s="11"/>
      <c r="B797" s="22"/>
    </row>
    <row r="798" spans="1:2" ht="12.75" x14ac:dyDescent="0.2">
      <c r="A798" s="11"/>
      <c r="B798" s="22"/>
    </row>
    <row r="799" spans="1:2" ht="12.75" x14ac:dyDescent="0.2">
      <c r="A799" s="11"/>
      <c r="B799" s="22"/>
    </row>
    <row r="800" spans="1:2" ht="12.75" x14ac:dyDescent="0.2">
      <c r="A800" s="11"/>
      <c r="B800" s="22"/>
    </row>
    <row r="801" spans="1:2" ht="12.75" x14ac:dyDescent="0.2">
      <c r="A801" s="11"/>
      <c r="B801" s="22"/>
    </row>
    <row r="802" spans="1:2" ht="12.75" x14ac:dyDescent="0.2">
      <c r="A802" s="11"/>
      <c r="B802" s="22"/>
    </row>
    <row r="803" spans="1:2" ht="12.75" x14ac:dyDescent="0.2">
      <c r="A803" s="11"/>
      <c r="B803" s="22"/>
    </row>
    <row r="804" spans="1:2" ht="12.75" x14ac:dyDescent="0.2">
      <c r="A804" s="11"/>
      <c r="B804" s="22"/>
    </row>
    <row r="805" spans="1:2" ht="12.75" x14ac:dyDescent="0.2">
      <c r="A805" s="11"/>
      <c r="B805" s="22"/>
    </row>
    <row r="806" spans="1:2" ht="12.75" x14ac:dyDescent="0.2">
      <c r="A806" s="11"/>
      <c r="B806" s="22"/>
    </row>
    <row r="807" spans="1:2" ht="12.75" x14ac:dyDescent="0.2">
      <c r="A807" s="11"/>
      <c r="B807" s="22"/>
    </row>
    <row r="808" spans="1:2" ht="12.75" x14ac:dyDescent="0.2">
      <c r="A808" s="11"/>
      <c r="B808" s="22"/>
    </row>
    <row r="809" spans="1:2" ht="12.75" x14ac:dyDescent="0.2">
      <c r="A809" s="11"/>
      <c r="B809" s="22"/>
    </row>
    <row r="810" spans="1:2" ht="12.75" x14ac:dyDescent="0.2">
      <c r="A810" s="11"/>
      <c r="B810" s="22"/>
    </row>
    <row r="811" spans="1:2" ht="12.75" x14ac:dyDescent="0.2">
      <c r="A811" s="11"/>
      <c r="B811" s="22"/>
    </row>
    <row r="812" spans="1:2" ht="12.75" x14ac:dyDescent="0.2">
      <c r="A812" s="11"/>
      <c r="B812" s="22"/>
    </row>
    <row r="813" spans="1:2" ht="12.75" x14ac:dyDescent="0.2">
      <c r="A813" s="11"/>
      <c r="B813" s="22"/>
    </row>
    <row r="814" spans="1:2" ht="12.75" x14ac:dyDescent="0.2">
      <c r="A814" s="11"/>
      <c r="B814" s="22"/>
    </row>
    <row r="815" spans="1:2" ht="12.75" x14ac:dyDescent="0.2">
      <c r="A815" s="11"/>
      <c r="B815" s="22"/>
    </row>
    <row r="816" spans="1:2" ht="12.75" x14ac:dyDescent="0.2">
      <c r="A816" s="11"/>
      <c r="B816" s="22"/>
    </row>
    <row r="817" spans="1:2" ht="12.75" x14ac:dyDescent="0.2">
      <c r="A817" s="11"/>
      <c r="B817" s="22"/>
    </row>
    <row r="818" spans="1:2" ht="12.75" x14ac:dyDescent="0.2">
      <c r="A818" s="11"/>
      <c r="B818" s="22"/>
    </row>
    <row r="819" spans="1:2" ht="12.75" x14ac:dyDescent="0.2">
      <c r="A819" s="11"/>
      <c r="B819" s="22"/>
    </row>
    <row r="820" spans="1:2" ht="12.75" x14ac:dyDescent="0.2">
      <c r="A820" s="11"/>
      <c r="B820" s="22"/>
    </row>
    <row r="821" spans="1:2" ht="12.75" x14ac:dyDescent="0.2">
      <c r="A821" s="11"/>
      <c r="B821" s="22"/>
    </row>
    <row r="822" spans="1:2" ht="12.75" x14ac:dyDescent="0.2">
      <c r="A822" s="11"/>
      <c r="B822" s="22"/>
    </row>
    <row r="823" spans="1:2" ht="12.75" x14ac:dyDescent="0.2">
      <c r="A823" s="11"/>
      <c r="B823" s="22"/>
    </row>
    <row r="824" spans="1:2" ht="12.75" x14ac:dyDescent="0.2">
      <c r="A824" s="11"/>
      <c r="B824" s="22"/>
    </row>
    <row r="825" spans="1:2" ht="12.75" x14ac:dyDescent="0.2">
      <c r="A825" s="11"/>
      <c r="B825" s="22"/>
    </row>
    <row r="826" spans="1:2" ht="12.75" x14ac:dyDescent="0.2">
      <c r="A826" s="11"/>
      <c r="B826" s="22"/>
    </row>
    <row r="827" spans="1:2" ht="12.75" x14ac:dyDescent="0.2">
      <c r="A827" s="11"/>
      <c r="B827" s="22"/>
    </row>
    <row r="828" spans="1:2" ht="12.75" x14ac:dyDescent="0.2">
      <c r="A828" s="11"/>
      <c r="B828" s="22"/>
    </row>
    <row r="829" spans="1:2" ht="12.75" x14ac:dyDescent="0.2">
      <c r="A829" s="11"/>
      <c r="B829" s="22"/>
    </row>
    <row r="830" spans="1:2" ht="12.75" x14ac:dyDescent="0.2">
      <c r="A830" s="11"/>
      <c r="B830" s="22"/>
    </row>
    <row r="831" spans="1:2" ht="12.75" x14ac:dyDescent="0.2">
      <c r="A831" s="11"/>
      <c r="B831" s="22"/>
    </row>
    <row r="832" spans="1:2" ht="12.75" x14ac:dyDescent="0.2">
      <c r="A832" s="11"/>
      <c r="B832" s="22"/>
    </row>
    <row r="833" spans="1:2" ht="12.75" x14ac:dyDescent="0.2">
      <c r="A833" s="11"/>
      <c r="B833" s="22"/>
    </row>
    <row r="834" spans="1:2" ht="12.75" x14ac:dyDescent="0.2">
      <c r="A834" s="11"/>
      <c r="B834" s="22"/>
    </row>
    <row r="835" spans="1:2" ht="12.75" x14ac:dyDescent="0.2">
      <c r="A835" s="11"/>
      <c r="B835" s="22"/>
    </row>
    <row r="836" spans="1:2" ht="12.75" x14ac:dyDescent="0.2">
      <c r="A836" s="11"/>
      <c r="B836" s="22"/>
    </row>
    <row r="837" spans="1:2" ht="12.75" x14ac:dyDescent="0.2">
      <c r="A837" s="11"/>
      <c r="B837" s="22"/>
    </row>
    <row r="838" spans="1:2" ht="12.75" x14ac:dyDescent="0.2">
      <c r="A838" s="11"/>
      <c r="B838" s="22"/>
    </row>
    <row r="839" spans="1:2" ht="12.75" x14ac:dyDescent="0.2">
      <c r="A839" s="11"/>
      <c r="B839" s="22"/>
    </row>
    <row r="840" spans="1:2" ht="12.75" x14ac:dyDescent="0.2">
      <c r="A840" s="11"/>
      <c r="B840" s="22"/>
    </row>
    <row r="841" spans="1:2" ht="12.75" x14ac:dyDescent="0.2">
      <c r="A841" s="11"/>
      <c r="B841" s="22"/>
    </row>
    <row r="842" spans="1:2" ht="12.75" x14ac:dyDescent="0.2">
      <c r="A842" s="11"/>
      <c r="B842" s="22"/>
    </row>
    <row r="843" spans="1:2" ht="12.75" x14ac:dyDescent="0.2">
      <c r="A843" s="11"/>
      <c r="B843" s="22"/>
    </row>
    <row r="844" spans="1:2" ht="12.75" x14ac:dyDescent="0.2">
      <c r="A844" s="11"/>
      <c r="B844" s="22"/>
    </row>
    <row r="845" spans="1:2" ht="12.75" x14ac:dyDescent="0.2">
      <c r="A845" s="11"/>
      <c r="B845" s="22"/>
    </row>
    <row r="846" spans="1:2" ht="12.75" x14ac:dyDescent="0.2">
      <c r="A846" s="11"/>
      <c r="B846" s="22"/>
    </row>
    <row r="847" spans="1:2" ht="12.75" x14ac:dyDescent="0.2">
      <c r="A847" s="11"/>
      <c r="B847" s="22"/>
    </row>
    <row r="848" spans="1:2" ht="12.75" x14ac:dyDescent="0.2">
      <c r="A848" s="11"/>
      <c r="B848" s="22"/>
    </row>
    <row r="849" spans="1:2" ht="12.75" x14ac:dyDescent="0.2">
      <c r="A849" s="11"/>
      <c r="B849" s="22"/>
    </row>
    <row r="850" spans="1:2" ht="12.75" x14ac:dyDescent="0.2">
      <c r="A850" s="11"/>
      <c r="B850" s="22"/>
    </row>
    <row r="851" spans="1:2" ht="12.75" x14ac:dyDescent="0.2">
      <c r="A851" s="11"/>
      <c r="B851" s="22"/>
    </row>
    <row r="852" spans="1:2" ht="12.75" x14ac:dyDescent="0.2">
      <c r="A852" s="11"/>
      <c r="B852" s="22"/>
    </row>
    <row r="853" spans="1:2" ht="12.75" x14ac:dyDescent="0.2">
      <c r="A853" s="11"/>
      <c r="B853" s="22"/>
    </row>
    <row r="854" spans="1:2" ht="12.75" x14ac:dyDescent="0.2">
      <c r="A854" s="11"/>
      <c r="B854" s="22"/>
    </row>
    <row r="855" spans="1:2" ht="12.75" x14ac:dyDescent="0.2">
      <c r="A855" s="11"/>
      <c r="B855" s="22"/>
    </row>
    <row r="856" spans="1:2" ht="12.75" x14ac:dyDescent="0.2">
      <c r="A856" s="11"/>
      <c r="B856" s="22"/>
    </row>
    <row r="857" spans="1:2" ht="12.75" x14ac:dyDescent="0.2">
      <c r="A857" s="11"/>
      <c r="B857" s="22"/>
    </row>
    <row r="858" spans="1:2" ht="12.75" x14ac:dyDescent="0.2">
      <c r="A858" s="11"/>
      <c r="B858" s="22"/>
    </row>
    <row r="859" spans="1:2" ht="12.75" x14ac:dyDescent="0.2">
      <c r="A859" s="11"/>
      <c r="B859" s="22"/>
    </row>
    <row r="860" spans="1:2" ht="12.75" x14ac:dyDescent="0.2">
      <c r="A860" s="11"/>
      <c r="B860" s="22"/>
    </row>
    <row r="861" spans="1:2" ht="12.75" x14ac:dyDescent="0.2">
      <c r="A861" s="11"/>
      <c r="B861" s="22"/>
    </row>
    <row r="862" spans="1:2" ht="12.75" x14ac:dyDescent="0.2">
      <c r="A862" s="11"/>
      <c r="B862" s="22"/>
    </row>
    <row r="863" spans="1:2" ht="12.75" x14ac:dyDescent="0.2">
      <c r="A863" s="11"/>
      <c r="B863" s="22"/>
    </row>
    <row r="864" spans="1:2" ht="12.75" x14ac:dyDescent="0.2">
      <c r="A864" s="11"/>
      <c r="B864" s="22"/>
    </row>
    <row r="865" spans="1:2" ht="12.75" x14ac:dyDescent="0.2">
      <c r="A865" s="11"/>
      <c r="B865" s="22"/>
    </row>
    <row r="866" spans="1:2" ht="12.75" x14ac:dyDescent="0.2">
      <c r="A866" s="11"/>
      <c r="B866" s="22"/>
    </row>
    <row r="867" spans="1:2" ht="12.75" x14ac:dyDescent="0.2">
      <c r="A867" s="11"/>
      <c r="B867" s="22"/>
    </row>
    <row r="868" spans="1:2" ht="12.75" x14ac:dyDescent="0.2">
      <c r="A868" s="11"/>
      <c r="B868" s="22"/>
    </row>
    <row r="869" spans="1:2" ht="12.75" x14ac:dyDescent="0.2">
      <c r="A869" s="11"/>
      <c r="B869" s="22"/>
    </row>
    <row r="870" spans="1:2" ht="12.75" x14ac:dyDescent="0.2">
      <c r="A870" s="11"/>
      <c r="B870" s="22"/>
    </row>
    <row r="871" spans="1:2" ht="12.75" x14ac:dyDescent="0.2">
      <c r="A871" s="11"/>
      <c r="B871" s="22"/>
    </row>
    <row r="872" spans="1:2" ht="12.75" x14ac:dyDescent="0.2">
      <c r="A872" s="11"/>
      <c r="B872" s="22"/>
    </row>
    <row r="873" spans="1:2" ht="12.75" x14ac:dyDescent="0.2">
      <c r="A873" s="11"/>
      <c r="B873" s="22"/>
    </row>
    <row r="874" spans="1:2" ht="12.75" x14ac:dyDescent="0.2">
      <c r="A874" s="11"/>
      <c r="B874" s="22"/>
    </row>
    <row r="875" spans="1:2" ht="12.75" x14ac:dyDescent="0.2">
      <c r="A875" s="11"/>
      <c r="B875" s="22"/>
    </row>
    <row r="876" spans="1:2" ht="12.75" x14ac:dyDescent="0.2">
      <c r="A876" s="11"/>
      <c r="B876" s="22"/>
    </row>
    <row r="877" spans="1:2" ht="12.75" x14ac:dyDescent="0.2">
      <c r="A877" s="11"/>
      <c r="B877" s="22"/>
    </row>
    <row r="878" spans="1:2" ht="12.75" x14ac:dyDescent="0.2">
      <c r="A878" s="11"/>
      <c r="B878" s="22"/>
    </row>
    <row r="879" spans="1:2" ht="12.75" x14ac:dyDescent="0.2">
      <c r="A879" s="11"/>
      <c r="B879" s="22"/>
    </row>
    <row r="880" spans="1:2" ht="12.75" x14ac:dyDescent="0.2">
      <c r="A880" s="11"/>
      <c r="B880" s="22"/>
    </row>
    <row r="881" spans="1:2" ht="12.75" x14ac:dyDescent="0.2">
      <c r="A881" s="11"/>
      <c r="B881" s="22"/>
    </row>
    <row r="882" spans="1:2" ht="12.75" x14ac:dyDescent="0.2">
      <c r="A882" s="11"/>
      <c r="B882" s="22"/>
    </row>
    <row r="883" spans="1:2" ht="12.75" x14ac:dyDescent="0.2">
      <c r="A883" s="11"/>
      <c r="B883" s="22"/>
    </row>
    <row r="884" spans="1:2" ht="12.75" x14ac:dyDescent="0.2">
      <c r="A884" s="11"/>
      <c r="B884" s="22"/>
    </row>
    <row r="885" spans="1:2" ht="12.75" x14ac:dyDescent="0.2">
      <c r="A885" s="11"/>
      <c r="B885" s="22"/>
    </row>
    <row r="886" spans="1:2" ht="12.75" x14ac:dyDescent="0.2">
      <c r="A886" s="11"/>
      <c r="B886" s="22"/>
    </row>
    <row r="887" spans="1:2" ht="12.75" x14ac:dyDescent="0.2">
      <c r="A887" s="11"/>
      <c r="B887" s="22"/>
    </row>
    <row r="888" spans="1:2" ht="12.75" x14ac:dyDescent="0.2">
      <c r="A888" s="11"/>
      <c r="B888" s="22"/>
    </row>
    <row r="889" spans="1:2" ht="12.75" x14ac:dyDescent="0.2">
      <c r="A889" s="11"/>
      <c r="B889" s="22"/>
    </row>
    <row r="890" spans="1:2" ht="12.75" x14ac:dyDescent="0.2">
      <c r="A890" s="11"/>
      <c r="B890" s="22"/>
    </row>
    <row r="891" spans="1:2" ht="12.75" x14ac:dyDescent="0.2">
      <c r="A891" s="11"/>
      <c r="B891" s="22"/>
    </row>
    <row r="892" spans="1:2" ht="12.75" x14ac:dyDescent="0.2">
      <c r="A892" s="11"/>
      <c r="B892" s="22"/>
    </row>
    <row r="893" spans="1:2" ht="12.75" x14ac:dyDescent="0.2">
      <c r="A893" s="11"/>
      <c r="B893" s="22"/>
    </row>
    <row r="894" spans="1:2" ht="12.75" x14ac:dyDescent="0.2">
      <c r="A894" s="11"/>
      <c r="B894" s="22"/>
    </row>
    <row r="895" spans="1:2" ht="12.75" x14ac:dyDescent="0.2">
      <c r="A895" s="11"/>
      <c r="B895" s="22"/>
    </row>
    <row r="896" spans="1:2" ht="12.75" x14ac:dyDescent="0.2">
      <c r="A896" s="11"/>
      <c r="B896" s="22"/>
    </row>
    <row r="897" spans="1:2" ht="12.75" x14ac:dyDescent="0.2">
      <c r="A897" s="11"/>
      <c r="B897" s="22"/>
    </row>
    <row r="898" spans="1:2" ht="12.75" x14ac:dyDescent="0.2">
      <c r="A898" s="11"/>
      <c r="B898" s="22"/>
    </row>
    <row r="899" spans="1:2" ht="12.75" x14ac:dyDescent="0.2">
      <c r="A899" s="11"/>
      <c r="B899" s="22"/>
    </row>
    <row r="900" spans="1:2" ht="12.75" x14ac:dyDescent="0.2">
      <c r="A900" s="11"/>
      <c r="B900" s="22"/>
    </row>
    <row r="901" spans="1:2" ht="12.75" x14ac:dyDescent="0.2">
      <c r="A901" s="11"/>
      <c r="B901" s="22"/>
    </row>
    <row r="902" spans="1:2" ht="12.75" x14ac:dyDescent="0.2">
      <c r="A902" s="11"/>
      <c r="B902" s="22"/>
    </row>
    <row r="903" spans="1:2" ht="12.75" x14ac:dyDescent="0.2">
      <c r="A903" s="11"/>
      <c r="B903" s="22"/>
    </row>
    <row r="904" spans="1:2" ht="12.75" x14ac:dyDescent="0.2">
      <c r="A904" s="11"/>
      <c r="B904" s="22"/>
    </row>
    <row r="905" spans="1:2" ht="12.75" x14ac:dyDescent="0.2">
      <c r="A905" s="11"/>
      <c r="B905" s="22"/>
    </row>
    <row r="906" spans="1:2" ht="12.75" x14ac:dyDescent="0.2">
      <c r="A906" s="11"/>
      <c r="B906" s="22"/>
    </row>
    <row r="907" spans="1:2" ht="12.75" x14ac:dyDescent="0.2">
      <c r="A907" s="11"/>
      <c r="B907" s="22"/>
    </row>
    <row r="908" spans="1:2" ht="12.75" x14ac:dyDescent="0.2">
      <c r="A908" s="11"/>
      <c r="B908" s="22"/>
    </row>
    <row r="909" spans="1:2" ht="12.75" x14ac:dyDescent="0.2">
      <c r="A909" s="11"/>
      <c r="B909" s="22"/>
    </row>
    <row r="910" spans="1:2" ht="12.75" x14ac:dyDescent="0.2">
      <c r="A910" s="11"/>
      <c r="B910" s="22"/>
    </row>
    <row r="911" spans="1:2" ht="12.75" x14ac:dyDescent="0.2">
      <c r="A911" s="11"/>
      <c r="B911" s="22"/>
    </row>
    <row r="912" spans="1:2" ht="12.75" x14ac:dyDescent="0.2">
      <c r="A912" s="11"/>
      <c r="B912" s="22"/>
    </row>
    <row r="913" spans="1:2" ht="12.75" x14ac:dyDescent="0.2">
      <c r="A913" s="11"/>
      <c r="B913" s="22"/>
    </row>
    <row r="914" spans="1:2" ht="12.75" x14ac:dyDescent="0.2">
      <c r="A914" s="11"/>
      <c r="B914" s="22"/>
    </row>
    <row r="915" spans="1:2" ht="12.75" x14ac:dyDescent="0.2">
      <c r="A915" s="11"/>
      <c r="B915" s="22"/>
    </row>
    <row r="916" spans="1:2" ht="12.75" x14ac:dyDescent="0.2">
      <c r="A916" s="11"/>
      <c r="B916" s="22"/>
    </row>
    <row r="917" spans="1:2" ht="12.75" x14ac:dyDescent="0.2">
      <c r="A917" s="11"/>
      <c r="B917" s="22"/>
    </row>
    <row r="918" spans="1:2" ht="12.75" x14ac:dyDescent="0.2">
      <c r="A918" s="11"/>
      <c r="B918" s="22"/>
    </row>
    <row r="919" spans="1:2" ht="12.75" x14ac:dyDescent="0.2">
      <c r="A919" s="11"/>
      <c r="B919" s="22"/>
    </row>
    <row r="920" spans="1:2" ht="12.75" x14ac:dyDescent="0.2">
      <c r="A920" s="11"/>
      <c r="B920" s="22"/>
    </row>
    <row r="921" spans="1:2" ht="12.75" x14ac:dyDescent="0.2">
      <c r="A921" s="11"/>
      <c r="B921" s="22"/>
    </row>
    <row r="922" spans="1:2" ht="12.75" x14ac:dyDescent="0.2">
      <c r="A922" s="11"/>
      <c r="B922" s="22"/>
    </row>
    <row r="923" spans="1:2" ht="12.75" x14ac:dyDescent="0.2">
      <c r="A923" s="11"/>
      <c r="B923" s="22"/>
    </row>
    <row r="924" spans="1:2" ht="12.75" x14ac:dyDescent="0.2">
      <c r="A924" s="11"/>
      <c r="B924" s="22"/>
    </row>
    <row r="925" spans="1:2" ht="12.75" x14ac:dyDescent="0.2">
      <c r="A925" s="11"/>
      <c r="B925" s="22"/>
    </row>
    <row r="926" spans="1:2" ht="12.75" x14ac:dyDescent="0.2">
      <c r="A926" s="11"/>
      <c r="B926" s="22"/>
    </row>
    <row r="927" spans="1:2" ht="12.75" x14ac:dyDescent="0.2">
      <c r="A927" s="11"/>
      <c r="B927" s="22"/>
    </row>
    <row r="928" spans="1:2" ht="12.75" x14ac:dyDescent="0.2">
      <c r="A928" s="11"/>
      <c r="B928" s="22"/>
    </row>
    <row r="929" spans="1:2" ht="12.75" x14ac:dyDescent="0.2">
      <c r="A929" s="11"/>
      <c r="B929" s="22"/>
    </row>
    <row r="930" spans="1:2" ht="12.75" x14ac:dyDescent="0.2">
      <c r="A930" s="11"/>
      <c r="B930" s="22"/>
    </row>
    <row r="931" spans="1:2" ht="12.75" x14ac:dyDescent="0.2">
      <c r="A931" s="11"/>
      <c r="B931" s="22"/>
    </row>
    <row r="932" spans="1:2" ht="12.75" x14ac:dyDescent="0.2">
      <c r="A932" s="11"/>
      <c r="B932" s="22"/>
    </row>
    <row r="933" spans="1:2" ht="12.75" x14ac:dyDescent="0.2">
      <c r="A933" s="11"/>
      <c r="B933" s="22"/>
    </row>
    <row r="934" spans="1:2" ht="12.75" x14ac:dyDescent="0.2">
      <c r="A934" s="11"/>
      <c r="B934" s="22"/>
    </row>
    <row r="935" spans="1:2" ht="12.75" x14ac:dyDescent="0.2">
      <c r="A935" s="11"/>
      <c r="B935" s="22"/>
    </row>
    <row r="936" spans="1:2" ht="12.75" x14ac:dyDescent="0.2">
      <c r="A936" s="11"/>
      <c r="B936" s="22"/>
    </row>
    <row r="937" spans="1:2" ht="12.75" x14ac:dyDescent="0.2">
      <c r="A937" s="11"/>
      <c r="B937" s="22"/>
    </row>
    <row r="938" spans="1:2" ht="12.75" x14ac:dyDescent="0.2">
      <c r="A938" s="11"/>
      <c r="B938" s="22"/>
    </row>
    <row r="939" spans="1:2" ht="12.75" x14ac:dyDescent="0.2">
      <c r="A939" s="11"/>
      <c r="B939" s="22"/>
    </row>
    <row r="940" spans="1:2" ht="12.75" x14ac:dyDescent="0.2">
      <c r="A940" s="11"/>
      <c r="B940" s="22"/>
    </row>
    <row r="941" spans="1:2" ht="12.75" x14ac:dyDescent="0.2">
      <c r="A941" s="11"/>
      <c r="B941" s="22"/>
    </row>
    <row r="942" spans="1:2" ht="12.75" x14ac:dyDescent="0.2">
      <c r="A942" s="11"/>
      <c r="B942" s="22"/>
    </row>
    <row r="943" spans="1:2" ht="12.75" x14ac:dyDescent="0.2">
      <c r="A943" s="11"/>
      <c r="B943" s="22"/>
    </row>
    <row r="944" spans="1:2" ht="12.75" x14ac:dyDescent="0.2">
      <c r="A944" s="11"/>
      <c r="B944" s="22"/>
    </row>
    <row r="945" spans="1:2" ht="12.75" x14ac:dyDescent="0.2">
      <c r="A945" s="11"/>
      <c r="B945" s="22"/>
    </row>
    <row r="946" spans="1:2" ht="12.75" x14ac:dyDescent="0.2">
      <c r="A946" s="11"/>
      <c r="B946" s="22"/>
    </row>
    <row r="947" spans="1:2" ht="12.75" x14ac:dyDescent="0.2">
      <c r="A947" s="11"/>
      <c r="B947" s="22"/>
    </row>
    <row r="948" spans="1:2" ht="12.75" x14ac:dyDescent="0.2">
      <c r="A948" s="11"/>
      <c r="B948" s="22"/>
    </row>
    <row r="949" spans="1:2" ht="12.75" x14ac:dyDescent="0.2">
      <c r="A949" s="11"/>
      <c r="B949" s="22"/>
    </row>
    <row r="950" spans="1:2" ht="12.75" x14ac:dyDescent="0.2">
      <c r="A950" s="11"/>
      <c r="B950" s="22"/>
    </row>
    <row r="951" spans="1:2" ht="12.75" x14ac:dyDescent="0.2">
      <c r="A951" s="11"/>
      <c r="B951" s="22"/>
    </row>
    <row r="952" spans="1:2" ht="12.75" x14ac:dyDescent="0.2">
      <c r="A952" s="11"/>
      <c r="B952" s="22"/>
    </row>
    <row r="953" spans="1:2" ht="12.75" x14ac:dyDescent="0.2">
      <c r="A953" s="11"/>
      <c r="B953" s="22"/>
    </row>
    <row r="954" spans="1:2" ht="12.75" x14ac:dyDescent="0.2">
      <c r="A954" s="11"/>
      <c r="B954" s="22"/>
    </row>
    <row r="955" spans="1:2" ht="12.75" x14ac:dyDescent="0.2">
      <c r="A955" s="11"/>
      <c r="B955" s="22"/>
    </row>
    <row r="956" spans="1:2" ht="12.75" x14ac:dyDescent="0.2">
      <c r="A956" s="11"/>
      <c r="B956" s="22"/>
    </row>
    <row r="957" spans="1:2" ht="12.75" x14ac:dyDescent="0.2">
      <c r="A957" s="11"/>
      <c r="B957" s="22"/>
    </row>
    <row r="958" spans="1:2" ht="12.75" x14ac:dyDescent="0.2">
      <c r="A958" s="11"/>
      <c r="B958" s="22"/>
    </row>
    <row r="959" spans="1:2" ht="12.75" x14ac:dyDescent="0.2">
      <c r="A959" s="11"/>
      <c r="B959" s="22"/>
    </row>
    <row r="960" spans="1:2" ht="12.75" x14ac:dyDescent="0.2">
      <c r="A960" s="11"/>
      <c r="B960" s="22"/>
    </row>
    <row r="961" spans="1:2" ht="12.75" x14ac:dyDescent="0.2">
      <c r="A961" s="11"/>
      <c r="B961" s="22"/>
    </row>
    <row r="962" spans="1:2" ht="12.75" x14ac:dyDescent="0.2">
      <c r="A962" s="11"/>
      <c r="B962" s="22"/>
    </row>
    <row r="963" spans="1:2" ht="12.75" x14ac:dyDescent="0.2">
      <c r="A963" s="11"/>
      <c r="B963" s="22"/>
    </row>
    <row r="964" spans="1:2" ht="12.75" x14ac:dyDescent="0.2">
      <c r="A964" s="11"/>
      <c r="B964" s="22"/>
    </row>
    <row r="965" spans="1:2" ht="12.75" x14ac:dyDescent="0.2">
      <c r="A965" s="11"/>
      <c r="B965" s="22"/>
    </row>
    <row r="966" spans="1:2" ht="12.75" x14ac:dyDescent="0.2">
      <c r="A966" s="11"/>
      <c r="B966" s="22"/>
    </row>
  </sheetData>
  <mergeCells count="28">
    <mergeCell ref="B79:B82"/>
    <mergeCell ref="B46:B50"/>
    <mergeCell ref="B51:B54"/>
    <mergeCell ref="B55:B58"/>
    <mergeCell ref="B59:B62"/>
    <mergeCell ref="B63:B68"/>
    <mergeCell ref="B69:B74"/>
    <mergeCell ref="B75:B78"/>
    <mergeCell ref="A75:A82"/>
    <mergeCell ref="A17:A22"/>
    <mergeCell ref="A23:A27"/>
    <mergeCell ref="A28:A31"/>
    <mergeCell ref="A32:A36"/>
    <mergeCell ref="A37:A45"/>
    <mergeCell ref="A46:A50"/>
    <mergeCell ref="A51:A58"/>
    <mergeCell ref="B41:B45"/>
    <mergeCell ref="A59:A62"/>
    <mergeCell ref="A63:A74"/>
    <mergeCell ref="B17:B22"/>
    <mergeCell ref="B23:B27"/>
    <mergeCell ref="B28:B31"/>
    <mergeCell ref="B32:B36"/>
    <mergeCell ref="A2:A16"/>
    <mergeCell ref="B2:B7"/>
    <mergeCell ref="B8:B13"/>
    <mergeCell ref="B14:B16"/>
    <mergeCell ref="B37:B40"/>
  </mergeCells>
  <pageMargins left="0" right="0" top="0" bottom="0" header="0" footer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985"/>
  <sheetViews>
    <sheetView topLeftCell="A54" workbookViewId="0">
      <selection activeCell="E61" sqref="E61"/>
    </sheetView>
  </sheetViews>
  <sheetFormatPr baseColWidth="10" defaultColWidth="12.42578125" defaultRowHeight="15.75" customHeight="1" x14ac:dyDescent="0.2"/>
  <cols>
    <col min="1" max="1" width="34.42578125" customWidth="1"/>
    <col min="2" max="2" width="38.42578125" customWidth="1"/>
    <col min="3" max="3" width="51.42578125" style="17" customWidth="1"/>
    <col min="4" max="4" width="8.42578125" customWidth="1"/>
    <col min="5" max="5" width="65.28515625" style="9" customWidth="1"/>
  </cols>
  <sheetData>
    <row r="1" spans="1:9" ht="12.75" x14ac:dyDescent="0.2">
      <c r="A1" s="3" t="s">
        <v>11</v>
      </c>
      <c r="B1" s="2" t="s">
        <v>12</v>
      </c>
      <c r="C1" s="3" t="s">
        <v>13</v>
      </c>
      <c r="D1" s="4" t="s">
        <v>14</v>
      </c>
      <c r="E1" s="4" t="s">
        <v>319</v>
      </c>
      <c r="F1" s="24" t="s">
        <v>823</v>
      </c>
      <c r="G1" s="25" t="s">
        <v>824</v>
      </c>
      <c r="H1" s="25" t="s">
        <v>825</v>
      </c>
      <c r="I1" s="26" t="s">
        <v>826</v>
      </c>
    </row>
    <row r="2" spans="1:9" ht="38.25" x14ac:dyDescent="0.2">
      <c r="A2" s="86" t="s">
        <v>827</v>
      </c>
      <c r="B2" s="86" t="s">
        <v>828</v>
      </c>
      <c r="C2" s="17" t="s">
        <v>152</v>
      </c>
      <c r="D2" s="10">
        <v>1</v>
      </c>
      <c r="E2" s="9" t="s">
        <v>829</v>
      </c>
    </row>
    <row r="3" spans="1:9" ht="52.5" customHeight="1" x14ac:dyDescent="0.2">
      <c r="A3" s="81"/>
      <c r="B3" s="81"/>
      <c r="C3" s="17" t="s">
        <v>154</v>
      </c>
      <c r="D3" s="10">
        <v>1</v>
      </c>
      <c r="E3" s="9" t="s">
        <v>155</v>
      </c>
      <c r="F3" s="28" t="s">
        <v>21</v>
      </c>
    </row>
    <row r="4" spans="1:9" ht="58.5" customHeight="1" x14ac:dyDescent="0.2">
      <c r="A4" s="81"/>
      <c r="B4" s="81"/>
      <c r="C4" s="17" t="s">
        <v>156</v>
      </c>
      <c r="D4" s="10">
        <v>1</v>
      </c>
      <c r="E4" s="9" t="s">
        <v>157</v>
      </c>
    </row>
    <row r="5" spans="1:9" ht="49.5" customHeight="1" x14ac:dyDescent="0.2">
      <c r="A5" s="81"/>
      <c r="B5" s="81"/>
      <c r="C5" s="17" t="s">
        <v>830</v>
      </c>
      <c r="D5" s="10">
        <v>1</v>
      </c>
      <c r="E5" s="9" t="s">
        <v>831</v>
      </c>
    </row>
    <row r="6" spans="1:9" ht="38.25" x14ac:dyDescent="0.2">
      <c r="A6" s="81"/>
      <c r="B6" s="81"/>
      <c r="C6" s="17" t="s">
        <v>832</v>
      </c>
      <c r="D6" s="10">
        <v>1</v>
      </c>
      <c r="E6" s="9" t="s">
        <v>833</v>
      </c>
    </row>
    <row r="7" spans="1:9" ht="38.25" x14ac:dyDescent="0.2">
      <c r="A7" s="81"/>
      <c r="B7" s="81"/>
      <c r="C7" s="17" t="s">
        <v>158</v>
      </c>
      <c r="D7" s="10">
        <v>0</v>
      </c>
      <c r="E7" s="9" t="s">
        <v>159</v>
      </c>
      <c r="F7" s="28"/>
    </row>
    <row r="8" spans="1:9" ht="38.25" x14ac:dyDescent="0.2">
      <c r="A8" s="86" t="s">
        <v>834</v>
      </c>
      <c r="B8" s="86" t="s">
        <v>835</v>
      </c>
      <c r="C8" s="17" t="s">
        <v>836</v>
      </c>
      <c r="D8" s="10">
        <v>1</v>
      </c>
      <c r="E8" s="9" t="s">
        <v>837</v>
      </c>
    </row>
    <row r="9" spans="1:9" ht="38.25" x14ac:dyDescent="0.2">
      <c r="A9" s="81"/>
      <c r="B9" s="81"/>
      <c r="C9" s="17" t="s">
        <v>838</v>
      </c>
      <c r="D9" s="10">
        <v>1</v>
      </c>
      <c r="E9" s="9" t="s">
        <v>839</v>
      </c>
    </row>
    <row r="10" spans="1:9" ht="38.25" x14ac:dyDescent="0.2">
      <c r="A10" s="81"/>
      <c r="B10" s="81"/>
      <c r="C10" s="17" t="s">
        <v>840</v>
      </c>
      <c r="D10" s="10">
        <v>1</v>
      </c>
      <c r="E10" s="9" t="s">
        <v>841</v>
      </c>
      <c r="F10" s="28" t="s">
        <v>21</v>
      </c>
    </row>
    <row r="11" spans="1:9" ht="38.25" x14ac:dyDescent="0.2">
      <c r="A11" s="81"/>
      <c r="B11" s="81"/>
      <c r="C11" s="17" t="s">
        <v>842</v>
      </c>
      <c r="D11" s="10">
        <v>1</v>
      </c>
      <c r="E11" s="9" t="s">
        <v>843</v>
      </c>
    </row>
    <row r="12" spans="1:9" ht="38.25" x14ac:dyDescent="0.2">
      <c r="A12" s="81"/>
      <c r="B12" s="81"/>
      <c r="C12" s="17" t="s">
        <v>844</v>
      </c>
      <c r="D12" s="10">
        <v>1</v>
      </c>
      <c r="E12" s="9" t="s">
        <v>845</v>
      </c>
    </row>
    <row r="13" spans="1:9" ht="51" x14ac:dyDescent="0.2">
      <c r="A13" s="81"/>
      <c r="B13" s="81"/>
      <c r="C13" s="17" t="s">
        <v>846</v>
      </c>
      <c r="D13" s="10">
        <v>0</v>
      </c>
      <c r="E13" s="9" t="s">
        <v>847</v>
      </c>
    </row>
    <row r="14" spans="1:9" ht="25.5" x14ac:dyDescent="0.2">
      <c r="A14" s="89" t="s">
        <v>848</v>
      </c>
      <c r="B14" s="86" t="s">
        <v>849</v>
      </c>
      <c r="C14" s="17" t="s">
        <v>850</v>
      </c>
      <c r="D14" s="10">
        <v>3</v>
      </c>
    </row>
    <row r="15" spans="1:9" ht="51" x14ac:dyDescent="0.2">
      <c r="A15" s="81"/>
      <c r="B15" s="81"/>
      <c r="C15" s="17" t="s">
        <v>851</v>
      </c>
      <c r="D15" s="10">
        <v>2</v>
      </c>
      <c r="E15" s="9" t="s">
        <v>852</v>
      </c>
    </row>
    <row r="16" spans="1:9" ht="38.25" x14ac:dyDescent="0.2">
      <c r="A16" s="81"/>
      <c r="B16" s="81"/>
      <c r="C16" s="17" t="s">
        <v>853</v>
      </c>
      <c r="D16" s="10">
        <v>1</v>
      </c>
      <c r="E16" s="9" t="s">
        <v>854</v>
      </c>
    </row>
    <row r="17" spans="1:6" ht="51" x14ac:dyDescent="0.2">
      <c r="A17" s="81"/>
      <c r="B17" s="81"/>
      <c r="C17" s="17" t="s">
        <v>855</v>
      </c>
      <c r="D17" s="10">
        <v>0</v>
      </c>
      <c r="E17" s="9" t="s">
        <v>856</v>
      </c>
      <c r="F17" s="28" t="s">
        <v>21</v>
      </c>
    </row>
    <row r="18" spans="1:6" ht="38.25" x14ac:dyDescent="0.2">
      <c r="A18" s="86" t="s">
        <v>857</v>
      </c>
      <c r="B18" s="86" t="s">
        <v>858</v>
      </c>
      <c r="C18" s="17" t="s">
        <v>859</v>
      </c>
      <c r="D18" s="10">
        <v>1</v>
      </c>
      <c r="E18" s="9" t="s">
        <v>860</v>
      </c>
    </row>
    <row r="19" spans="1:6" ht="51" x14ac:dyDescent="0.2">
      <c r="A19" s="81"/>
      <c r="B19" s="81"/>
      <c r="C19" s="17" t="s">
        <v>861</v>
      </c>
      <c r="D19" s="10">
        <v>1</v>
      </c>
      <c r="E19" s="9" t="s">
        <v>862</v>
      </c>
    </row>
    <row r="20" spans="1:6" ht="38.25" x14ac:dyDescent="0.2">
      <c r="A20" s="81"/>
      <c r="B20" s="81"/>
      <c r="C20" s="17" t="s">
        <v>863</v>
      </c>
      <c r="D20" s="10">
        <v>1</v>
      </c>
      <c r="E20" s="9" t="s">
        <v>864</v>
      </c>
    </row>
    <row r="21" spans="1:6" ht="38.25" x14ac:dyDescent="0.2">
      <c r="A21" s="81"/>
      <c r="B21" s="81"/>
      <c r="C21" s="17" t="s">
        <v>865</v>
      </c>
      <c r="D21" s="10">
        <v>1</v>
      </c>
      <c r="E21" s="9" t="s">
        <v>176</v>
      </c>
    </row>
    <row r="22" spans="1:6" ht="51" x14ac:dyDescent="0.2">
      <c r="A22" s="81"/>
      <c r="B22" s="81"/>
      <c r="C22" s="17" t="s">
        <v>866</v>
      </c>
      <c r="D22" s="10">
        <v>0</v>
      </c>
      <c r="E22" s="9" t="s">
        <v>867</v>
      </c>
      <c r="F22" s="28" t="s">
        <v>21</v>
      </c>
    </row>
    <row r="23" spans="1:6" ht="38.25" x14ac:dyDescent="0.2">
      <c r="A23" s="86" t="s">
        <v>868</v>
      </c>
      <c r="B23" s="86" t="s">
        <v>869</v>
      </c>
      <c r="C23" s="17" t="s">
        <v>870</v>
      </c>
      <c r="D23" s="10">
        <v>1</v>
      </c>
      <c r="E23" s="9" t="s">
        <v>871</v>
      </c>
    </row>
    <row r="24" spans="1:6" ht="38.25" x14ac:dyDescent="0.2">
      <c r="A24" s="81"/>
      <c r="B24" s="81"/>
      <c r="C24" s="17" t="s">
        <v>872</v>
      </c>
      <c r="D24" s="10">
        <v>1</v>
      </c>
      <c r="E24" s="9" t="s">
        <v>873</v>
      </c>
    </row>
    <row r="25" spans="1:6" ht="51" x14ac:dyDescent="0.2">
      <c r="A25" s="81"/>
      <c r="B25" s="81"/>
      <c r="C25" s="17" t="s">
        <v>874</v>
      </c>
      <c r="D25" s="10">
        <v>1</v>
      </c>
      <c r="E25" s="9" t="s">
        <v>182</v>
      </c>
      <c r="F25" s="28" t="s">
        <v>21</v>
      </c>
    </row>
    <row r="26" spans="1:6" ht="38.25" x14ac:dyDescent="0.2">
      <c r="A26" s="81"/>
      <c r="B26" s="81"/>
      <c r="C26" s="17" t="s">
        <v>875</v>
      </c>
      <c r="D26" s="10">
        <v>1</v>
      </c>
      <c r="E26" s="9" t="s">
        <v>876</v>
      </c>
    </row>
    <row r="27" spans="1:6" ht="38.25" x14ac:dyDescent="0.2">
      <c r="A27" s="81"/>
      <c r="B27" s="81"/>
      <c r="C27" s="17" t="s">
        <v>877</v>
      </c>
      <c r="D27" s="10">
        <v>1</v>
      </c>
      <c r="E27" s="9" t="s">
        <v>878</v>
      </c>
    </row>
    <row r="28" spans="1:6" ht="38.25" x14ac:dyDescent="0.2">
      <c r="A28" s="81"/>
      <c r="B28" s="81"/>
      <c r="C28" s="17" t="s">
        <v>879</v>
      </c>
      <c r="D28" s="10">
        <v>1</v>
      </c>
      <c r="E28" s="9" t="s">
        <v>880</v>
      </c>
    </row>
    <row r="29" spans="1:6" ht="51" x14ac:dyDescent="0.2">
      <c r="A29" s="81"/>
      <c r="B29" s="81"/>
      <c r="C29" s="17" t="s">
        <v>881</v>
      </c>
      <c r="D29" s="10">
        <v>0</v>
      </c>
      <c r="E29" s="9" t="s">
        <v>882</v>
      </c>
    </row>
    <row r="30" spans="1:6" ht="38.25" x14ac:dyDescent="0.2">
      <c r="A30" s="86" t="s">
        <v>883</v>
      </c>
      <c r="B30" s="86" t="s">
        <v>884</v>
      </c>
      <c r="C30" s="17" t="s">
        <v>885</v>
      </c>
      <c r="D30" s="10">
        <v>1</v>
      </c>
      <c r="E30" s="9" t="s">
        <v>886</v>
      </c>
    </row>
    <row r="31" spans="1:6" ht="38.25" x14ac:dyDescent="0.2">
      <c r="A31" s="81"/>
      <c r="B31" s="81"/>
      <c r="C31" s="17" t="s">
        <v>887</v>
      </c>
      <c r="D31" s="10">
        <v>1</v>
      </c>
      <c r="E31" s="9" t="s">
        <v>888</v>
      </c>
    </row>
    <row r="32" spans="1:6" ht="38.25" x14ac:dyDescent="0.2">
      <c r="A32" s="81"/>
      <c r="B32" s="81"/>
      <c r="C32" s="17" t="s">
        <v>889</v>
      </c>
      <c r="D32" s="10">
        <v>1</v>
      </c>
      <c r="E32" s="9" t="s">
        <v>890</v>
      </c>
    </row>
    <row r="33" spans="1:6" ht="38.25" x14ac:dyDescent="0.2">
      <c r="A33" s="81"/>
      <c r="B33" s="81"/>
      <c r="C33" s="17" t="s">
        <v>891</v>
      </c>
      <c r="D33" s="10">
        <v>1</v>
      </c>
      <c r="E33" s="9" t="s">
        <v>892</v>
      </c>
      <c r="F33" s="28" t="s">
        <v>21</v>
      </c>
    </row>
    <row r="34" spans="1:6" ht="38.25" x14ac:dyDescent="0.2">
      <c r="A34" s="81"/>
      <c r="B34" s="81"/>
      <c r="C34" s="17" t="s">
        <v>893</v>
      </c>
      <c r="D34" s="10">
        <v>0</v>
      </c>
      <c r="E34" s="9" t="s">
        <v>894</v>
      </c>
    </row>
    <row r="35" spans="1:6" ht="38.25" x14ac:dyDescent="0.2">
      <c r="A35" s="86" t="s">
        <v>895</v>
      </c>
      <c r="B35" s="86" t="s">
        <v>896</v>
      </c>
      <c r="C35" s="17" t="s">
        <v>897</v>
      </c>
      <c r="D35" s="10">
        <v>1</v>
      </c>
      <c r="E35" s="9" t="s">
        <v>898</v>
      </c>
    </row>
    <row r="36" spans="1:6" ht="38.25" x14ac:dyDescent="0.2">
      <c r="A36" s="81"/>
      <c r="B36" s="81"/>
      <c r="C36" s="17" t="s">
        <v>899</v>
      </c>
      <c r="D36" s="10">
        <v>1</v>
      </c>
      <c r="E36" s="9" t="s">
        <v>900</v>
      </c>
    </row>
    <row r="37" spans="1:6" ht="38.25" x14ac:dyDescent="0.2">
      <c r="A37" s="81"/>
      <c r="B37" s="81"/>
      <c r="C37" s="17" t="s">
        <v>901</v>
      </c>
      <c r="D37" s="10">
        <v>1</v>
      </c>
      <c r="E37" s="9" t="s">
        <v>167</v>
      </c>
    </row>
    <row r="38" spans="1:6" ht="38.25" x14ac:dyDescent="0.2">
      <c r="A38" s="81"/>
      <c r="B38" s="81"/>
      <c r="C38" s="17" t="s">
        <v>902</v>
      </c>
      <c r="D38" s="10">
        <v>1</v>
      </c>
      <c r="E38" s="9" t="s">
        <v>903</v>
      </c>
      <c r="F38" s="28" t="s">
        <v>21</v>
      </c>
    </row>
    <row r="39" spans="1:6" ht="38.25" x14ac:dyDescent="0.2">
      <c r="A39" s="81"/>
      <c r="B39" s="81"/>
      <c r="C39" s="17" t="s">
        <v>904</v>
      </c>
      <c r="D39" s="10">
        <v>0</v>
      </c>
      <c r="E39" s="9" t="s">
        <v>169</v>
      </c>
    </row>
    <row r="40" spans="1:6" ht="38.25" x14ac:dyDescent="0.2">
      <c r="A40" s="86" t="s">
        <v>905</v>
      </c>
      <c r="B40" s="86" t="s">
        <v>906</v>
      </c>
      <c r="C40" s="17" t="s">
        <v>907</v>
      </c>
      <c r="D40" s="10">
        <v>1</v>
      </c>
      <c r="E40" s="9" t="s">
        <v>908</v>
      </c>
      <c r="F40" s="28" t="s">
        <v>21</v>
      </c>
    </row>
    <row r="41" spans="1:6" ht="38.25" x14ac:dyDescent="0.2">
      <c r="A41" s="81"/>
      <c r="B41" s="81"/>
      <c r="C41" s="17" t="s">
        <v>909</v>
      </c>
      <c r="D41" s="10">
        <v>1</v>
      </c>
      <c r="E41" s="9" t="s">
        <v>910</v>
      </c>
    </row>
    <row r="42" spans="1:6" ht="38.25" x14ac:dyDescent="0.2">
      <c r="A42" s="81"/>
      <c r="B42" s="81"/>
      <c r="C42" s="17" t="s">
        <v>911</v>
      </c>
      <c r="D42" s="10">
        <v>1</v>
      </c>
      <c r="E42" s="9" t="s">
        <v>912</v>
      </c>
    </row>
    <row r="43" spans="1:6" ht="38.25" x14ac:dyDescent="0.2">
      <c r="A43" s="81"/>
      <c r="B43" s="81"/>
      <c r="C43" s="17" t="s">
        <v>913</v>
      </c>
      <c r="D43" s="10">
        <v>1</v>
      </c>
      <c r="E43" s="9" t="s">
        <v>914</v>
      </c>
    </row>
    <row r="44" spans="1:6" ht="38.25" x14ac:dyDescent="0.2">
      <c r="A44" s="81"/>
      <c r="B44" s="81"/>
      <c r="C44" s="17" t="s">
        <v>915</v>
      </c>
      <c r="D44" s="10">
        <v>0</v>
      </c>
      <c r="E44" s="9" t="s">
        <v>916</v>
      </c>
    </row>
    <row r="45" spans="1:6" ht="25.5" x14ac:dyDescent="0.2">
      <c r="A45" s="86" t="s">
        <v>905</v>
      </c>
      <c r="B45" s="86" t="s">
        <v>917</v>
      </c>
      <c r="C45" s="17" t="s">
        <v>918</v>
      </c>
      <c r="D45" s="10">
        <v>3</v>
      </c>
    </row>
    <row r="46" spans="1:6" ht="38.25" x14ac:dyDescent="0.2">
      <c r="A46" s="81"/>
      <c r="B46" s="81"/>
      <c r="C46" s="17" t="s">
        <v>919</v>
      </c>
      <c r="D46" s="10">
        <v>2</v>
      </c>
      <c r="E46" s="9" t="s">
        <v>920</v>
      </c>
    </row>
    <row r="47" spans="1:6" ht="38.25" x14ac:dyDescent="0.2">
      <c r="A47" s="81"/>
      <c r="B47" s="81"/>
      <c r="C47" s="17" t="s">
        <v>921</v>
      </c>
      <c r="D47" s="10">
        <v>1</v>
      </c>
      <c r="E47" s="9" t="s">
        <v>922</v>
      </c>
    </row>
    <row r="48" spans="1:6" ht="38.25" x14ac:dyDescent="0.2">
      <c r="A48" s="81"/>
      <c r="B48" s="81"/>
      <c r="C48" s="17" t="s">
        <v>923</v>
      </c>
      <c r="D48" s="10">
        <v>0</v>
      </c>
      <c r="E48" s="9" t="s">
        <v>186</v>
      </c>
      <c r="F48" s="28" t="s">
        <v>21</v>
      </c>
    </row>
    <row r="49" spans="1:6" ht="25.5" x14ac:dyDescent="0.2">
      <c r="A49" s="81"/>
      <c r="B49" s="81"/>
      <c r="C49" s="17" t="s">
        <v>924</v>
      </c>
      <c r="D49" s="10">
        <v>0</v>
      </c>
      <c r="E49" s="9" t="s">
        <v>925</v>
      </c>
    </row>
    <row r="50" spans="1:6" ht="38.25" x14ac:dyDescent="0.2">
      <c r="A50" s="86" t="s">
        <v>926</v>
      </c>
      <c r="B50" s="86" t="s">
        <v>927</v>
      </c>
      <c r="C50" s="17" t="s">
        <v>928</v>
      </c>
      <c r="D50" s="10">
        <v>1</v>
      </c>
      <c r="E50" s="9" t="s">
        <v>929</v>
      </c>
    </row>
    <row r="51" spans="1:6" ht="38.25" x14ac:dyDescent="0.2">
      <c r="A51" s="81"/>
      <c r="B51" s="81"/>
      <c r="C51" s="17" t="s">
        <v>930</v>
      </c>
      <c r="D51" s="10">
        <v>1</v>
      </c>
      <c r="E51" s="9" t="s">
        <v>931</v>
      </c>
    </row>
    <row r="52" spans="1:6" ht="38.25" x14ac:dyDescent="0.2">
      <c r="A52" s="81"/>
      <c r="B52" s="81"/>
      <c r="C52" s="17" t="s">
        <v>932</v>
      </c>
      <c r="D52" s="10">
        <v>1</v>
      </c>
      <c r="E52" s="9" t="s">
        <v>933</v>
      </c>
    </row>
    <row r="53" spans="1:6" ht="51" x14ac:dyDescent="0.2">
      <c r="A53" s="81"/>
      <c r="B53" s="81"/>
      <c r="C53" s="17" t="s">
        <v>934</v>
      </c>
      <c r="D53" s="10">
        <v>1</v>
      </c>
      <c r="E53" s="9" t="s">
        <v>935</v>
      </c>
    </row>
    <row r="54" spans="1:6" ht="38.25" x14ac:dyDescent="0.2">
      <c r="A54" s="81"/>
      <c r="B54" s="81"/>
      <c r="C54" s="17" t="s">
        <v>936</v>
      </c>
      <c r="D54" s="10">
        <v>1</v>
      </c>
      <c r="E54" s="9" t="s">
        <v>184</v>
      </c>
    </row>
    <row r="55" spans="1:6" ht="38.25" x14ac:dyDescent="0.2">
      <c r="A55" s="81"/>
      <c r="B55" s="81"/>
      <c r="C55" s="17" t="s">
        <v>937</v>
      </c>
      <c r="D55" s="10">
        <v>1</v>
      </c>
      <c r="E55" s="9" t="s">
        <v>938</v>
      </c>
      <c r="F55" s="28" t="s">
        <v>21</v>
      </c>
    </row>
    <row r="56" spans="1:6" ht="38.25" x14ac:dyDescent="0.2">
      <c r="A56" s="81"/>
      <c r="B56" s="81"/>
      <c r="C56" s="17" t="s">
        <v>939</v>
      </c>
      <c r="D56" s="10">
        <v>0</v>
      </c>
      <c r="E56" s="9" t="s">
        <v>188</v>
      </c>
    </row>
    <row r="57" spans="1:6" ht="38.25" x14ac:dyDescent="0.2">
      <c r="A57" s="86" t="s">
        <v>940</v>
      </c>
      <c r="B57" s="86" t="s">
        <v>941</v>
      </c>
      <c r="C57" s="17" t="s">
        <v>942</v>
      </c>
      <c r="D57" s="10">
        <v>1</v>
      </c>
      <c r="E57" s="9" t="s">
        <v>192</v>
      </c>
    </row>
    <row r="58" spans="1:6" ht="38.25" x14ac:dyDescent="0.2">
      <c r="A58" s="81"/>
      <c r="B58" s="81"/>
      <c r="C58" s="17" t="s">
        <v>943</v>
      </c>
      <c r="D58" s="10">
        <v>1</v>
      </c>
      <c r="E58" s="9" t="s">
        <v>944</v>
      </c>
      <c r="F58" s="28" t="s">
        <v>21</v>
      </c>
    </row>
    <row r="59" spans="1:6" ht="38.25" x14ac:dyDescent="0.2">
      <c r="A59" s="81"/>
      <c r="B59" s="81"/>
      <c r="C59" s="17" t="s">
        <v>945</v>
      </c>
      <c r="D59" s="10">
        <v>1</v>
      </c>
      <c r="E59" s="9" t="s">
        <v>946</v>
      </c>
    </row>
    <row r="60" spans="1:6" ht="38.25" x14ac:dyDescent="0.2">
      <c r="A60" s="81"/>
      <c r="B60" s="81"/>
      <c r="C60" s="17" t="s">
        <v>947</v>
      </c>
      <c r="D60" s="10">
        <v>1</v>
      </c>
      <c r="E60" s="9" t="s">
        <v>948</v>
      </c>
    </row>
    <row r="61" spans="1:6" ht="38.25" x14ac:dyDescent="0.2">
      <c r="A61" s="81"/>
      <c r="B61" s="81"/>
      <c r="C61" s="17" t="s">
        <v>949</v>
      </c>
      <c r="D61" s="10">
        <v>1</v>
      </c>
      <c r="E61" s="9" t="s">
        <v>194</v>
      </c>
    </row>
    <row r="62" spans="1:6" ht="38.25" x14ac:dyDescent="0.2">
      <c r="A62" s="81"/>
      <c r="B62" s="81"/>
      <c r="C62" s="17" t="s">
        <v>950</v>
      </c>
      <c r="D62" s="10">
        <v>0</v>
      </c>
      <c r="E62" s="9" t="s">
        <v>951</v>
      </c>
    </row>
    <row r="63" spans="1:6" ht="51" x14ac:dyDescent="0.2">
      <c r="A63" s="86" t="s">
        <v>952</v>
      </c>
      <c r="B63" s="86" t="s">
        <v>721</v>
      </c>
      <c r="C63" s="17" t="s">
        <v>722</v>
      </c>
      <c r="D63" s="10">
        <v>1</v>
      </c>
      <c r="E63" s="9" t="s">
        <v>173</v>
      </c>
    </row>
    <row r="64" spans="1:6" ht="38.25" x14ac:dyDescent="0.2">
      <c r="A64" s="81"/>
      <c r="B64" s="81"/>
      <c r="C64" s="17" t="s">
        <v>724</v>
      </c>
      <c r="D64" s="10">
        <v>1</v>
      </c>
      <c r="E64" s="9" t="s">
        <v>953</v>
      </c>
    </row>
    <row r="65" spans="1:6" ht="38.25" x14ac:dyDescent="0.2">
      <c r="A65" s="81"/>
      <c r="B65" s="81"/>
      <c r="C65" s="17" t="s">
        <v>726</v>
      </c>
      <c r="D65" s="10">
        <v>1</v>
      </c>
      <c r="E65" s="9" t="s">
        <v>174</v>
      </c>
      <c r="F65" s="28" t="s">
        <v>21</v>
      </c>
    </row>
    <row r="66" spans="1:6" ht="38.25" x14ac:dyDescent="0.2">
      <c r="A66" s="81"/>
      <c r="B66" s="81"/>
      <c r="C66" s="17" t="s">
        <v>728</v>
      </c>
      <c r="D66" s="10">
        <v>0</v>
      </c>
      <c r="E66" s="9" t="s">
        <v>954</v>
      </c>
    </row>
    <row r="67" spans="1:6" ht="51" x14ac:dyDescent="0.2">
      <c r="A67" s="81"/>
      <c r="B67" s="81"/>
      <c r="C67" s="17" t="s">
        <v>730</v>
      </c>
      <c r="D67" s="10">
        <v>0</v>
      </c>
      <c r="E67" s="9" t="s">
        <v>178</v>
      </c>
    </row>
    <row r="68" spans="1:6" ht="12.75" x14ac:dyDescent="0.2">
      <c r="A68" s="16"/>
      <c r="B68" s="16"/>
    </row>
    <row r="69" spans="1:6" ht="12.75" x14ac:dyDescent="0.2">
      <c r="A69" s="16"/>
      <c r="B69" s="16"/>
      <c r="D69">
        <f>SUM(D2:D68)</f>
        <v>58</v>
      </c>
    </row>
    <row r="70" spans="1:6" ht="12.75" x14ac:dyDescent="0.2">
      <c r="A70" s="16"/>
      <c r="B70" s="16"/>
    </row>
    <row r="71" spans="1:6" ht="12.75" x14ac:dyDescent="0.2">
      <c r="A71" s="16"/>
      <c r="B71" s="16"/>
    </row>
    <row r="72" spans="1:6" ht="12.75" x14ac:dyDescent="0.2">
      <c r="A72" s="16"/>
      <c r="B72" s="16"/>
    </row>
    <row r="73" spans="1:6" ht="12.75" x14ac:dyDescent="0.2">
      <c r="A73" s="16"/>
      <c r="B73" s="16"/>
    </row>
    <row r="74" spans="1:6" ht="12.75" x14ac:dyDescent="0.2">
      <c r="A74" s="16"/>
      <c r="B74" s="16"/>
    </row>
    <row r="75" spans="1:6" ht="12.75" x14ac:dyDescent="0.2">
      <c r="A75" s="16"/>
      <c r="B75" s="16"/>
    </row>
    <row r="76" spans="1:6" ht="12.75" x14ac:dyDescent="0.2">
      <c r="A76" s="16"/>
      <c r="B76" s="16"/>
    </row>
    <row r="77" spans="1:6" ht="12.75" x14ac:dyDescent="0.2">
      <c r="A77" s="16"/>
      <c r="B77" s="16"/>
    </row>
    <row r="78" spans="1:6" ht="12.75" x14ac:dyDescent="0.2">
      <c r="A78" s="16"/>
      <c r="B78" s="16"/>
    </row>
    <row r="79" spans="1:6" ht="12.75" x14ac:dyDescent="0.2">
      <c r="A79" s="16"/>
      <c r="B79" s="16"/>
    </row>
    <row r="80" spans="1:6" ht="12.75" x14ac:dyDescent="0.2">
      <c r="A80" s="16"/>
      <c r="B80" s="16"/>
    </row>
    <row r="81" spans="1:2" ht="12.75" x14ac:dyDescent="0.2">
      <c r="A81" s="16"/>
      <c r="B81" s="16"/>
    </row>
    <row r="82" spans="1:2" ht="12.75" x14ac:dyDescent="0.2">
      <c r="A82" s="16"/>
      <c r="B82" s="16"/>
    </row>
    <row r="83" spans="1:2" ht="12.75" x14ac:dyDescent="0.2">
      <c r="A83" s="16"/>
      <c r="B83" s="16"/>
    </row>
    <row r="84" spans="1:2" ht="12.75" x14ac:dyDescent="0.2">
      <c r="A84" s="16"/>
      <c r="B84" s="16"/>
    </row>
    <row r="85" spans="1:2" ht="12.75" x14ac:dyDescent="0.2">
      <c r="A85" s="16"/>
      <c r="B85" s="16"/>
    </row>
    <row r="86" spans="1:2" ht="12.75" x14ac:dyDescent="0.2">
      <c r="A86" s="16"/>
      <c r="B86" s="16"/>
    </row>
    <row r="87" spans="1:2" ht="12.75" x14ac:dyDescent="0.2">
      <c r="A87" s="16"/>
      <c r="B87" s="16"/>
    </row>
    <row r="88" spans="1:2" ht="12.75" x14ac:dyDescent="0.2">
      <c r="A88" s="16"/>
      <c r="B88" s="16"/>
    </row>
    <row r="89" spans="1:2" ht="12.75" x14ac:dyDescent="0.2">
      <c r="A89" s="16"/>
      <c r="B89" s="16"/>
    </row>
    <row r="90" spans="1:2" ht="12.75" x14ac:dyDescent="0.2">
      <c r="A90" s="16"/>
      <c r="B90" s="16"/>
    </row>
    <row r="91" spans="1:2" ht="12.75" x14ac:dyDescent="0.2">
      <c r="A91" s="16"/>
      <c r="B91" s="16"/>
    </row>
    <row r="92" spans="1:2" ht="12.75" x14ac:dyDescent="0.2">
      <c r="A92" s="16"/>
      <c r="B92" s="16"/>
    </row>
    <row r="93" spans="1:2" ht="12.75" x14ac:dyDescent="0.2">
      <c r="A93" s="16"/>
      <c r="B93" s="16"/>
    </row>
    <row r="94" spans="1:2" ht="12.75" x14ac:dyDescent="0.2">
      <c r="A94" s="16"/>
      <c r="B94" s="16"/>
    </row>
    <row r="95" spans="1:2" ht="12.75" x14ac:dyDescent="0.2">
      <c r="A95" s="16"/>
      <c r="B95" s="16"/>
    </row>
    <row r="96" spans="1:2" ht="12.75" x14ac:dyDescent="0.2">
      <c r="A96" s="16"/>
      <c r="B96" s="16"/>
    </row>
    <row r="97" spans="1:2" ht="12.75" x14ac:dyDescent="0.2">
      <c r="A97" s="16"/>
      <c r="B97" s="16"/>
    </row>
    <row r="98" spans="1:2" ht="12.75" x14ac:dyDescent="0.2">
      <c r="A98" s="16"/>
      <c r="B98" s="16"/>
    </row>
    <row r="99" spans="1:2" ht="12.75" x14ac:dyDescent="0.2">
      <c r="A99" s="16"/>
      <c r="B99" s="16"/>
    </row>
    <row r="100" spans="1:2" ht="12.75" x14ac:dyDescent="0.2">
      <c r="A100" s="16"/>
      <c r="B100" s="16"/>
    </row>
    <row r="101" spans="1:2" ht="12.75" x14ac:dyDescent="0.2">
      <c r="A101" s="16"/>
      <c r="B101" s="16"/>
    </row>
    <row r="102" spans="1:2" ht="12.75" x14ac:dyDescent="0.2">
      <c r="A102" s="16"/>
      <c r="B102" s="16"/>
    </row>
    <row r="103" spans="1:2" ht="12.75" x14ac:dyDescent="0.2">
      <c r="A103" s="16"/>
      <c r="B103" s="16"/>
    </row>
    <row r="104" spans="1:2" ht="12.75" x14ac:dyDescent="0.2">
      <c r="A104" s="16"/>
      <c r="B104" s="16"/>
    </row>
    <row r="105" spans="1:2" ht="12.75" x14ac:dyDescent="0.2">
      <c r="A105" s="16"/>
      <c r="B105" s="16"/>
    </row>
    <row r="106" spans="1:2" ht="12.75" x14ac:dyDescent="0.2">
      <c r="A106" s="16"/>
      <c r="B106" s="16"/>
    </row>
    <row r="107" spans="1:2" ht="12.75" x14ac:dyDescent="0.2">
      <c r="A107" s="16"/>
      <c r="B107" s="16"/>
    </row>
    <row r="108" spans="1:2" ht="12.75" x14ac:dyDescent="0.2">
      <c r="A108" s="16"/>
      <c r="B108" s="16"/>
    </row>
    <row r="109" spans="1:2" ht="12.75" x14ac:dyDescent="0.2">
      <c r="A109" s="16"/>
      <c r="B109" s="16"/>
    </row>
    <row r="110" spans="1:2" ht="12.75" x14ac:dyDescent="0.2">
      <c r="A110" s="16"/>
      <c r="B110" s="16"/>
    </row>
    <row r="111" spans="1:2" ht="12.75" x14ac:dyDescent="0.2">
      <c r="A111" s="16"/>
      <c r="B111" s="16"/>
    </row>
    <row r="112" spans="1:2" ht="12.75" x14ac:dyDescent="0.2">
      <c r="A112" s="16"/>
      <c r="B112" s="16"/>
    </row>
    <row r="113" spans="1:2" ht="12.75" x14ac:dyDescent="0.2">
      <c r="A113" s="16"/>
      <c r="B113" s="16"/>
    </row>
    <row r="114" spans="1:2" ht="12.75" x14ac:dyDescent="0.2">
      <c r="A114" s="16"/>
      <c r="B114" s="16"/>
    </row>
    <row r="115" spans="1:2" ht="12.75" x14ac:dyDescent="0.2">
      <c r="A115" s="16"/>
      <c r="B115" s="16"/>
    </row>
    <row r="116" spans="1:2" ht="12.75" x14ac:dyDescent="0.2">
      <c r="A116" s="16"/>
      <c r="B116" s="16"/>
    </row>
    <row r="117" spans="1:2" ht="12.75" x14ac:dyDescent="0.2">
      <c r="A117" s="16"/>
      <c r="B117" s="16"/>
    </row>
    <row r="118" spans="1:2" ht="12.75" x14ac:dyDescent="0.2">
      <c r="A118" s="16"/>
      <c r="B118" s="16"/>
    </row>
    <row r="119" spans="1:2" ht="12.75" x14ac:dyDescent="0.2">
      <c r="A119" s="16"/>
      <c r="B119" s="16"/>
    </row>
    <row r="120" spans="1:2" ht="12.75" x14ac:dyDescent="0.2">
      <c r="A120" s="16"/>
      <c r="B120" s="16"/>
    </row>
    <row r="121" spans="1:2" ht="12.75" x14ac:dyDescent="0.2">
      <c r="A121" s="16"/>
      <c r="B121" s="16"/>
    </row>
    <row r="122" spans="1:2" ht="12.75" x14ac:dyDescent="0.2">
      <c r="A122" s="16"/>
      <c r="B122" s="16"/>
    </row>
    <row r="123" spans="1:2" ht="12.75" x14ac:dyDescent="0.2">
      <c r="A123" s="16"/>
      <c r="B123" s="16"/>
    </row>
    <row r="124" spans="1:2" ht="12.75" x14ac:dyDescent="0.2">
      <c r="A124" s="16"/>
      <c r="B124" s="16"/>
    </row>
    <row r="125" spans="1:2" ht="12.75" x14ac:dyDescent="0.2">
      <c r="A125" s="16"/>
      <c r="B125" s="16"/>
    </row>
    <row r="126" spans="1:2" ht="12.75" x14ac:dyDescent="0.2">
      <c r="A126" s="16"/>
      <c r="B126" s="16"/>
    </row>
    <row r="127" spans="1:2" ht="12.75" x14ac:dyDescent="0.2">
      <c r="A127" s="16"/>
      <c r="B127" s="16"/>
    </row>
    <row r="128" spans="1:2" ht="12.75" x14ac:dyDescent="0.2">
      <c r="A128" s="16"/>
      <c r="B128" s="16"/>
    </row>
    <row r="129" spans="1:2" ht="12.75" x14ac:dyDescent="0.2">
      <c r="A129" s="16"/>
      <c r="B129" s="16"/>
    </row>
    <row r="130" spans="1:2" ht="12.75" x14ac:dyDescent="0.2">
      <c r="A130" s="16"/>
      <c r="B130" s="16"/>
    </row>
    <row r="131" spans="1:2" ht="12.75" x14ac:dyDescent="0.2">
      <c r="A131" s="16"/>
      <c r="B131" s="16"/>
    </row>
    <row r="132" spans="1:2" ht="12.75" x14ac:dyDescent="0.2">
      <c r="A132" s="16"/>
      <c r="B132" s="16"/>
    </row>
    <row r="133" spans="1:2" ht="12.75" x14ac:dyDescent="0.2">
      <c r="A133" s="16"/>
      <c r="B133" s="16"/>
    </row>
    <row r="134" spans="1:2" ht="12.75" x14ac:dyDescent="0.2">
      <c r="A134" s="16"/>
      <c r="B134" s="16"/>
    </row>
    <row r="135" spans="1:2" ht="12.75" x14ac:dyDescent="0.2">
      <c r="A135" s="16"/>
      <c r="B135" s="16"/>
    </row>
    <row r="136" spans="1:2" ht="12.75" x14ac:dyDescent="0.2">
      <c r="A136" s="16"/>
      <c r="B136" s="16"/>
    </row>
    <row r="137" spans="1:2" ht="12.75" x14ac:dyDescent="0.2">
      <c r="A137" s="16"/>
      <c r="B137" s="16"/>
    </row>
    <row r="138" spans="1:2" ht="12.75" x14ac:dyDescent="0.2">
      <c r="A138" s="16"/>
      <c r="B138" s="16"/>
    </row>
    <row r="139" spans="1:2" ht="12.75" x14ac:dyDescent="0.2">
      <c r="A139" s="16"/>
      <c r="B139" s="16"/>
    </row>
    <row r="140" spans="1:2" ht="12.75" x14ac:dyDescent="0.2">
      <c r="A140" s="16"/>
      <c r="B140" s="16"/>
    </row>
    <row r="141" spans="1:2" ht="12.75" x14ac:dyDescent="0.2">
      <c r="A141" s="16"/>
      <c r="B141" s="16"/>
    </row>
    <row r="142" spans="1:2" ht="12.75" x14ac:dyDescent="0.2">
      <c r="A142" s="16"/>
      <c r="B142" s="16"/>
    </row>
    <row r="143" spans="1:2" ht="12.75" x14ac:dyDescent="0.2">
      <c r="A143" s="16"/>
      <c r="B143" s="16"/>
    </row>
    <row r="144" spans="1:2" ht="12.75" x14ac:dyDescent="0.2">
      <c r="A144" s="16"/>
      <c r="B144" s="16"/>
    </row>
    <row r="145" spans="1:2" ht="12.75" x14ac:dyDescent="0.2">
      <c r="A145" s="16"/>
      <c r="B145" s="16"/>
    </row>
    <row r="146" spans="1:2" ht="12.75" x14ac:dyDescent="0.2">
      <c r="A146" s="16"/>
      <c r="B146" s="16"/>
    </row>
    <row r="147" spans="1:2" ht="12.75" x14ac:dyDescent="0.2">
      <c r="A147" s="16"/>
      <c r="B147" s="16"/>
    </row>
    <row r="148" spans="1:2" ht="12.75" x14ac:dyDescent="0.2">
      <c r="A148" s="16"/>
      <c r="B148" s="16"/>
    </row>
    <row r="149" spans="1:2" ht="12.75" x14ac:dyDescent="0.2">
      <c r="A149" s="16"/>
      <c r="B149" s="16"/>
    </row>
    <row r="150" spans="1:2" ht="12.75" x14ac:dyDescent="0.2">
      <c r="A150" s="16"/>
      <c r="B150" s="16"/>
    </row>
    <row r="151" spans="1:2" ht="12.75" x14ac:dyDescent="0.2">
      <c r="A151" s="16"/>
      <c r="B151" s="16"/>
    </row>
    <row r="152" spans="1:2" ht="12.75" x14ac:dyDescent="0.2">
      <c r="A152" s="16"/>
      <c r="B152" s="16"/>
    </row>
    <row r="153" spans="1:2" ht="12.75" x14ac:dyDescent="0.2">
      <c r="A153" s="16"/>
      <c r="B153" s="16"/>
    </row>
    <row r="154" spans="1:2" ht="12.75" x14ac:dyDescent="0.2">
      <c r="A154" s="16"/>
      <c r="B154" s="16"/>
    </row>
    <row r="155" spans="1:2" ht="12.75" x14ac:dyDescent="0.2">
      <c r="A155" s="16"/>
      <c r="B155" s="16"/>
    </row>
    <row r="156" spans="1:2" ht="12.75" x14ac:dyDescent="0.2">
      <c r="A156" s="16"/>
      <c r="B156" s="16"/>
    </row>
    <row r="157" spans="1:2" ht="12.75" x14ac:dyDescent="0.2">
      <c r="A157" s="16"/>
      <c r="B157" s="16"/>
    </row>
    <row r="158" spans="1:2" ht="12.75" x14ac:dyDescent="0.2">
      <c r="A158" s="16"/>
      <c r="B158" s="16"/>
    </row>
    <row r="159" spans="1:2" ht="12.75" x14ac:dyDescent="0.2">
      <c r="A159" s="16"/>
      <c r="B159" s="16"/>
    </row>
    <row r="160" spans="1:2" ht="12.75" x14ac:dyDescent="0.2">
      <c r="A160" s="16"/>
      <c r="B160" s="16"/>
    </row>
    <row r="161" spans="1:2" ht="12.75" x14ac:dyDescent="0.2">
      <c r="A161" s="16"/>
      <c r="B161" s="16"/>
    </row>
    <row r="162" spans="1:2" ht="12.75" x14ac:dyDescent="0.2">
      <c r="A162" s="16"/>
      <c r="B162" s="16"/>
    </row>
    <row r="163" spans="1:2" ht="12.75" x14ac:dyDescent="0.2">
      <c r="A163" s="16"/>
      <c r="B163" s="16"/>
    </row>
    <row r="164" spans="1:2" ht="12.75" x14ac:dyDescent="0.2">
      <c r="A164" s="16"/>
      <c r="B164" s="16"/>
    </row>
    <row r="165" spans="1:2" ht="12.75" x14ac:dyDescent="0.2">
      <c r="A165" s="16"/>
      <c r="B165" s="16"/>
    </row>
    <row r="166" spans="1:2" ht="12.75" x14ac:dyDescent="0.2">
      <c r="A166" s="16"/>
      <c r="B166" s="16"/>
    </row>
    <row r="167" spans="1:2" ht="12.75" x14ac:dyDescent="0.2">
      <c r="A167" s="16"/>
      <c r="B167" s="16"/>
    </row>
    <row r="168" spans="1:2" ht="12.75" x14ac:dyDescent="0.2">
      <c r="A168" s="16"/>
      <c r="B168" s="16"/>
    </row>
    <row r="169" spans="1:2" ht="12.75" x14ac:dyDescent="0.2">
      <c r="A169" s="16"/>
      <c r="B169" s="16"/>
    </row>
    <row r="170" spans="1:2" ht="12.75" x14ac:dyDescent="0.2">
      <c r="A170" s="16"/>
      <c r="B170" s="16"/>
    </row>
    <row r="171" spans="1:2" ht="12.75" x14ac:dyDescent="0.2">
      <c r="A171" s="16"/>
      <c r="B171" s="16"/>
    </row>
    <row r="172" spans="1:2" ht="12.75" x14ac:dyDescent="0.2">
      <c r="A172" s="16"/>
      <c r="B172" s="16"/>
    </row>
    <row r="173" spans="1:2" ht="12.75" x14ac:dyDescent="0.2">
      <c r="A173" s="16"/>
      <c r="B173" s="16"/>
    </row>
    <row r="174" spans="1:2" ht="12.75" x14ac:dyDescent="0.2">
      <c r="A174" s="16"/>
      <c r="B174" s="16"/>
    </row>
    <row r="175" spans="1:2" ht="12.75" x14ac:dyDescent="0.2">
      <c r="A175" s="16"/>
      <c r="B175" s="16"/>
    </row>
    <row r="176" spans="1:2" ht="12.75" x14ac:dyDescent="0.2">
      <c r="A176" s="16"/>
      <c r="B176" s="16"/>
    </row>
    <row r="177" spans="1:2" ht="12.75" x14ac:dyDescent="0.2">
      <c r="A177" s="16"/>
      <c r="B177" s="16"/>
    </row>
    <row r="178" spans="1:2" ht="12.75" x14ac:dyDescent="0.2">
      <c r="A178" s="16"/>
      <c r="B178" s="16"/>
    </row>
    <row r="179" spans="1:2" ht="12.75" x14ac:dyDescent="0.2">
      <c r="A179" s="16"/>
      <c r="B179" s="16"/>
    </row>
    <row r="180" spans="1:2" ht="12.75" x14ac:dyDescent="0.2">
      <c r="A180" s="16"/>
      <c r="B180" s="16"/>
    </row>
    <row r="181" spans="1:2" ht="12.75" x14ac:dyDescent="0.2">
      <c r="A181" s="16"/>
      <c r="B181" s="16"/>
    </row>
    <row r="182" spans="1:2" ht="12.75" x14ac:dyDescent="0.2">
      <c r="A182" s="16"/>
      <c r="B182" s="16"/>
    </row>
    <row r="183" spans="1:2" ht="12.75" x14ac:dyDescent="0.2">
      <c r="A183" s="16"/>
      <c r="B183" s="16"/>
    </row>
    <row r="184" spans="1:2" ht="12.75" x14ac:dyDescent="0.2">
      <c r="A184" s="16"/>
      <c r="B184" s="16"/>
    </row>
    <row r="185" spans="1:2" ht="12.75" x14ac:dyDescent="0.2">
      <c r="A185" s="16"/>
      <c r="B185" s="16"/>
    </row>
    <row r="186" spans="1:2" ht="12.75" x14ac:dyDescent="0.2">
      <c r="A186" s="16"/>
      <c r="B186" s="16"/>
    </row>
    <row r="187" spans="1:2" ht="12.75" x14ac:dyDescent="0.2">
      <c r="A187" s="16"/>
      <c r="B187" s="16"/>
    </row>
    <row r="188" spans="1:2" ht="12.75" x14ac:dyDescent="0.2">
      <c r="A188" s="16"/>
      <c r="B188" s="16"/>
    </row>
    <row r="189" spans="1:2" ht="12.75" x14ac:dyDescent="0.2">
      <c r="A189" s="16"/>
      <c r="B189" s="16"/>
    </row>
    <row r="190" spans="1:2" ht="12.75" x14ac:dyDescent="0.2">
      <c r="A190" s="16"/>
      <c r="B190" s="16"/>
    </row>
    <row r="191" spans="1:2" ht="12.75" x14ac:dyDescent="0.2">
      <c r="A191" s="16"/>
      <c r="B191" s="16"/>
    </row>
    <row r="192" spans="1:2" ht="12.75" x14ac:dyDescent="0.2">
      <c r="A192" s="16"/>
      <c r="B192" s="16"/>
    </row>
    <row r="193" spans="1:2" ht="12.75" x14ac:dyDescent="0.2">
      <c r="A193" s="16"/>
      <c r="B193" s="16"/>
    </row>
    <row r="194" spans="1:2" ht="12.75" x14ac:dyDescent="0.2">
      <c r="A194" s="16"/>
      <c r="B194" s="16"/>
    </row>
    <row r="195" spans="1:2" ht="12.75" x14ac:dyDescent="0.2">
      <c r="A195" s="16"/>
      <c r="B195" s="16"/>
    </row>
    <row r="196" spans="1:2" ht="12.75" x14ac:dyDescent="0.2">
      <c r="A196" s="16"/>
      <c r="B196" s="16"/>
    </row>
    <row r="197" spans="1:2" ht="12.75" x14ac:dyDescent="0.2">
      <c r="A197" s="16"/>
      <c r="B197" s="16"/>
    </row>
    <row r="198" spans="1:2" ht="12.75" x14ac:dyDescent="0.2">
      <c r="A198" s="16"/>
      <c r="B198" s="16"/>
    </row>
    <row r="199" spans="1:2" ht="12.75" x14ac:dyDescent="0.2">
      <c r="A199" s="16"/>
      <c r="B199" s="16"/>
    </row>
    <row r="200" spans="1:2" ht="12.75" x14ac:dyDescent="0.2">
      <c r="A200" s="16"/>
      <c r="B200" s="16"/>
    </row>
    <row r="201" spans="1:2" ht="12.75" x14ac:dyDescent="0.2">
      <c r="A201" s="16"/>
      <c r="B201" s="16"/>
    </row>
    <row r="202" spans="1:2" ht="12.75" x14ac:dyDescent="0.2">
      <c r="A202" s="16"/>
      <c r="B202" s="16"/>
    </row>
    <row r="203" spans="1:2" ht="12.75" x14ac:dyDescent="0.2">
      <c r="A203" s="16"/>
      <c r="B203" s="16"/>
    </row>
    <row r="204" spans="1:2" ht="12.75" x14ac:dyDescent="0.2">
      <c r="A204" s="16"/>
      <c r="B204" s="16"/>
    </row>
    <row r="205" spans="1:2" ht="12.75" x14ac:dyDescent="0.2">
      <c r="A205" s="16"/>
      <c r="B205" s="16"/>
    </row>
    <row r="206" spans="1:2" ht="12.75" x14ac:dyDescent="0.2">
      <c r="A206" s="16"/>
      <c r="B206" s="16"/>
    </row>
    <row r="207" spans="1:2" ht="12.75" x14ac:dyDescent="0.2">
      <c r="A207" s="16"/>
      <c r="B207" s="16"/>
    </row>
    <row r="208" spans="1:2" ht="12.75" x14ac:dyDescent="0.2">
      <c r="A208" s="16"/>
      <c r="B208" s="16"/>
    </row>
    <row r="209" spans="1:2" ht="12.75" x14ac:dyDescent="0.2">
      <c r="A209" s="16"/>
      <c r="B209" s="16"/>
    </row>
    <row r="210" spans="1:2" ht="12.75" x14ac:dyDescent="0.2">
      <c r="A210" s="16"/>
      <c r="B210" s="16"/>
    </row>
    <row r="211" spans="1:2" ht="12.75" x14ac:dyDescent="0.2">
      <c r="A211" s="16"/>
      <c r="B211" s="16"/>
    </row>
    <row r="212" spans="1:2" ht="12.75" x14ac:dyDescent="0.2">
      <c r="A212" s="16"/>
      <c r="B212" s="16"/>
    </row>
    <row r="213" spans="1:2" ht="12.75" x14ac:dyDescent="0.2">
      <c r="A213" s="16"/>
      <c r="B213" s="16"/>
    </row>
    <row r="214" spans="1:2" ht="12.75" x14ac:dyDescent="0.2">
      <c r="A214" s="16"/>
      <c r="B214" s="16"/>
    </row>
    <row r="215" spans="1:2" ht="12.75" x14ac:dyDescent="0.2">
      <c r="A215" s="16"/>
      <c r="B215" s="16"/>
    </row>
    <row r="216" spans="1:2" ht="12.75" x14ac:dyDescent="0.2">
      <c r="A216" s="16"/>
      <c r="B216" s="16"/>
    </row>
    <row r="217" spans="1:2" ht="12.75" x14ac:dyDescent="0.2">
      <c r="A217" s="16"/>
      <c r="B217" s="16"/>
    </row>
    <row r="218" spans="1:2" ht="12.75" x14ac:dyDescent="0.2">
      <c r="A218" s="16"/>
      <c r="B218" s="16"/>
    </row>
    <row r="219" spans="1:2" ht="12.75" x14ac:dyDescent="0.2">
      <c r="A219" s="16"/>
      <c r="B219" s="16"/>
    </row>
    <row r="220" spans="1:2" ht="12.75" x14ac:dyDescent="0.2">
      <c r="A220" s="16"/>
      <c r="B220" s="16"/>
    </row>
    <row r="221" spans="1:2" ht="12.75" x14ac:dyDescent="0.2">
      <c r="A221" s="16"/>
      <c r="B221" s="16"/>
    </row>
    <row r="222" spans="1:2" ht="12.75" x14ac:dyDescent="0.2">
      <c r="A222" s="16"/>
      <c r="B222" s="16"/>
    </row>
    <row r="223" spans="1:2" ht="12.75" x14ac:dyDescent="0.2">
      <c r="A223" s="16"/>
      <c r="B223" s="16"/>
    </row>
    <row r="224" spans="1:2" ht="12.75" x14ac:dyDescent="0.2">
      <c r="A224" s="16"/>
      <c r="B224" s="16"/>
    </row>
    <row r="225" spans="1:2" ht="12.75" x14ac:dyDescent="0.2">
      <c r="A225" s="16"/>
      <c r="B225" s="16"/>
    </row>
    <row r="226" spans="1:2" ht="12.75" x14ac:dyDescent="0.2">
      <c r="A226" s="16"/>
      <c r="B226" s="16"/>
    </row>
    <row r="227" spans="1:2" ht="12.75" x14ac:dyDescent="0.2">
      <c r="A227" s="16"/>
      <c r="B227" s="16"/>
    </row>
    <row r="228" spans="1:2" ht="12.75" x14ac:dyDescent="0.2">
      <c r="A228" s="16"/>
      <c r="B228" s="16"/>
    </row>
    <row r="229" spans="1:2" ht="12.75" x14ac:dyDescent="0.2">
      <c r="A229" s="16"/>
      <c r="B229" s="16"/>
    </row>
    <row r="230" spans="1:2" ht="12.75" x14ac:dyDescent="0.2">
      <c r="A230" s="16"/>
      <c r="B230" s="16"/>
    </row>
    <row r="231" spans="1:2" ht="12.75" x14ac:dyDescent="0.2">
      <c r="A231" s="16"/>
      <c r="B231" s="16"/>
    </row>
    <row r="232" spans="1:2" ht="12.75" x14ac:dyDescent="0.2">
      <c r="A232" s="16"/>
      <c r="B232" s="16"/>
    </row>
    <row r="233" spans="1:2" ht="12.75" x14ac:dyDescent="0.2">
      <c r="A233" s="16"/>
      <c r="B233" s="16"/>
    </row>
    <row r="234" spans="1:2" ht="12.75" x14ac:dyDescent="0.2">
      <c r="A234" s="16"/>
      <c r="B234" s="16"/>
    </row>
    <row r="235" spans="1:2" ht="12.75" x14ac:dyDescent="0.2">
      <c r="A235" s="16"/>
      <c r="B235" s="16"/>
    </row>
    <row r="236" spans="1:2" ht="12.75" x14ac:dyDescent="0.2">
      <c r="A236" s="16"/>
      <c r="B236" s="16"/>
    </row>
    <row r="237" spans="1:2" ht="12.75" x14ac:dyDescent="0.2">
      <c r="A237" s="16"/>
      <c r="B237" s="16"/>
    </row>
    <row r="238" spans="1:2" ht="12.75" x14ac:dyDescent="0.2">
      <c r="A238" s="16"/>
      <c r="B238" s="16"/>
    </row>
    <row r="239" spans="1:2" ht="12.75" x14ac:dyDescent="0.2">
      <c r="A239" s="16"/>
      <c r="B239" s="16"/>
    </row>
    <row r="240" spans="1:2" ht="12.75" x14ac:dyDescent="0.2">
      <c r="A240" s="16"/>
      <c r="B240" s="16"/>
    </row>
    <row r="241" spans="1:2" ht="12.75" x14ac:dyDescent="0.2">
      <c r="A241" s="16"/>
      <c r="B241" s="16"/>
    </row>
    <row r="242" spans="1:2" ht="12.75" x14ac:dyDescent="0.2">
      <c r="A242" s="16"/>
      <c r="B242" s="16"/>
    </row>
    <row r="243" spans="1:2" ht="12.75" x14ac:dyDescent="0.2">
      <c r="A243" s="16"/>
      <c r="B243" s="16"/>
    </row>
    <row r="244" spans="1:2" ht="12.75" x14ac:dyDescent="0.2">
      <c r="A244" s="16"/>
      <c r="B244" s="16"/>
    </row>
    <row r="245" spans="1:2" ht="12.75" x14ac:dyDescent="0.2">
      <c r="A245" s="16"/>
      <c r="B245" s="16"/>
    </row>
    <row r="246" spans="1:2" ht="12.75" x14ac:dyDescent="0.2">
      <c r="A246" s="16"/>
      <c r="B246" s="16"/>
    </row>
    <row r="247" spans="1:2" ht="12.75" x14ac:dyDescent="0.2">
      <c r="A247" s="16"/>
      <c r="B247" s="16"/>
    </row>
    <row r="248" spans="1:2" ht="12.75" x14ac:dyDescent="0.2">
      <c r="A248" s="16"/>
      <c r="B248" s="16"/>
    </row>
    <row r="249" spans="1:2" ht="12.75" x14ac:dyDescent="0.2">
      <c r="A249" s="16"/>
      <c r="B249" s="16"/>
    </row>
    <row r="250" spans="1:2" ht="12.75" x14ac:dyDescent="0.2">
      <c r="A250" s="16"/>
      <c r="B250" s="16"/>
    </row>
    <row r="251" spans="1:2" ht="12.75" x14ac:dyDescent="0.2">
      <c r="A251" s="16"/>
      <c r="B251" s="16"/>
    </row>
    <row r="252" spans="1:2" ht="12.75" x14ac:dyDescent="0.2">
      <c r="A252" s="16"/>
      <c r="B252" s="16"/>
    </row>
    <row r="253" spans="1:2" ht="12.75" x14ac:dyDescent="0.2">
      <c r="A253" s="16"/>
      <c r="B253" s="16"/>
    </row>
    <row r="254" spans="1:2" ht="12.75" x14ac:dyDescent="0.2">
      <c r="A254" s="16"/>
      <c r="B254" s="16"/>
    </row>
    <row r="255" spans="1:2" ht="12.75" x14ac:dyDescent="0.2">
      <c r="A255" s="16"/>
      <c r="B255" s="16"/>
    </row>
    <row r="256" spans="1:2" ht="12.75" x14ac:dyDescent="0.2">
      <c r="A256" s="16"/>
      <c r="B256" s="16"/>
    </row>
    <row r="257" spans="1:2" ht="12.75" x14ac:dyDescent="0.2">
      <c r="A257" s="16"/>
      <c r="B257" s="16"/>
    </row>
    <row r="258" spans="1:2" ht="12.75" x14ac:dyDescent="0.2">
      <c r="A258" s="16"/>
      <c r="B258" s="16"/>
    </row>
    <row r="259" spans="1:2" ht="12.75" x14ac:dyDescent="0.2">
      <c r="A259" s="16"/>
      <c r="B259" s="16"/>
    </row>
    <row r="260" spans="1:2" ht="12.75" x14ac:dyDescent="0.2">
      <c r="A260" s="16"/>
      <c r="B260" s="16"/>
    </row>
    <row r="261" spans="1:2" ht="12.75" x14ac:dyDescent="0.2">
      <c r="A261" s="16"/>
      <c r="B261" s="16"/>
    </row>
    <row r="262" spans="1:2" ht="12.75" x14ac:dyDescent="0.2">
      <c r="A262" s="16"/>
      <c r="B262" s="16"/>
    </row>
    <row r="263" spans="1:2" ht="12.75" x14ac:dyDescent="0.2">
      <c r="A263" s="16"/>
      <c r="B263" s="16"/>
    </row>
    <row r="264" spans="1:2" ht="12.75" x14ac:dyDescent="0.2">
      <c r="A264" s="16"/>
      <c r="B264" s="16"/>
    </row>
    <row r="265" spans="1:2" ht="12.75" x14ac:dyDescent="0.2">
      <c r="A265" s="16"/>
      <c r="B265" s="16"/>
    </row>
    <row r="266" spans="1:2" ht="12.75" x14ac:dyDescent="0.2">
      <c r="A266" s="16"/>
      <c r="B266" s="16"/>
    </row>
    <row r="267" spans="1:2" ht="12.75" x14ac:dyDescent="0.2">
      <c r="A267" s="16"/>
      <c r="B267" s="16"/>
    </row>
    <row r="268" spans="1:2" ht="12.75" x14ac:dyDescent="0.2">
      <c r="A268" s="16"/>
      <c r="B268" s="16"/>
    </row>
    <row r="269" spans="1:2" ht="12.75" x14ac:dyDescent="0.2">
      <c r="A269" s="16"/>
      <c r="B269" s="16"/>
    </row>
    <row r="270" spans="1:2" ht="12.75" x14ac:dyDescent="0.2">
      <c r="A270" s="16"/>
      <c r="B270" s="16"/>
    </row>
    <row r="271" spans="1:2" ht="12.75" x14ac:dyDescent="0.2">
      <c r="A271" s="16"/>
      <c r="B271" s="16"/>
    </row>
    <row r="272" spans="1:2" ht="12.75" x14ac:dyDescent="0.2">
      <c r="A272" s="16"/>
      <c r="B272" s="16"/>
    </row>
    <row r="273" spans="1:2" ht="12.75" x14ac:dyDescent="0.2">
      <c r="A273" s="16"/>
      <c r="B273" s="16"/>
    </row>
    <row r="274" spans="1:2" ht="12.75" x14ac:dyDescent="0.2">
      <c r="A274" s="16"/>
      <c r="B274" s="16"/>
    </row>
    <row r="275" spans="1:2" ht="12.75" x14ac:dyDescent="0.2">
      <c r="A275" s="16"/>
      <c r="B275" s="16"/>
    </row>
    <row r="276" spans="1:2" ht="12.75" x14ac:dyDescent="0.2">
      <c r="A276" s="16"/>
      <c r="B276" s="16"/>
    </row>
    <row r="277" spans="1:2" ht="12.75" x14ac:dyDescent="0.2">
      <c r="A277" s="16"/>
      <c r="B277" s="16"/>
    </row>
    <row r="278" spans="1:2" ht="12.75" x14ac:dyDescent="0.2">
      <c r="A278" s="16"/>
      <c r="B278" s="16"/>
    </row>
    <row r="279" spans="1:2" ht="12.75" x14ac:dyDescent="0.2">
      <c r="A279" s="16"/>
      <c r="B279" s="16"/>
    </row>
    <row r="280" spans="1:2" ht="12.75" x14ac:dyDescent="0.2">
      <c r="A280" s="16"/>
      <c r="B280" s="16"/>
    </row>
    <row r="281" spans="1:2" ht="12.75" x14ac:dyDescent="0.2">
      <c r="A281" s="16"/>
      <c r="B281" s="16"/>
    </row>
    <row r="282" spans="1:2" ht="12.75" x14ac:dyDescent="0.2">
      <c r="A282" s="16"/>
      <c r="B282" s="16"/>
    </row>
    <row r="283" spans="1:2" ht="12.75" x14ac:dyDescent="0.2">
      <c r="A283" s="16"/>
      <c r="B283" s="16"/>
    </row>
    <row r="284" spans="1:2" ht="12.75" x14ac:dyDescent="0.2">
      <c r="A284" s="16"/>
      <c r="B284" s="16"/>
    </row>
    <row r="285" spans="1:2" ht="12.75" x14ac:dyDescent="0.2">
      <c r="A285" s="16"/>
      <c r="B285" s="16"/>
    </row>
    <row r="286" spans="1:2" ht="12.75" x14ac:dyDescent="0.2">
      <c r="A286" s="16"/>
      <c r="B286" s="16"/>
    </row>
    <row r="287" spans="1:2" ht="12.75" x14ac:dyDescent="0.2">
      <c r="A287" s="16"/>
      <c r="B287" s="16"/>
    </row>
    <row r="288" spans="1:2" ht="12.75" x14ac:dyDescent="0.2">
      <c r="A288" s="16"/>
      <c r="B288" s="16"/>
    </row>
    <row r="289" spans="1:2" ht="12.75" x14ac:dyDescent="0.2">
      <c r="A289" s="16"/>
      <c r="B289" s="16"/>
    </row>
    <row r="290" spans="1:2" ht="12.75" x14ac:dyDescent="0.2">
      <c r="A290" s="16"/>
      <c r="B290" s="16"/>
    </row>
    <row r="291" spans="1:2" ht="12.75" x14ac:dyDescent="0.2">
      <c r="A291" s="16"/>
      <c r="B291" s="16"/>
    </row>
    <row r="292" spans="1:2" ht="12.75" x14ac:dyDescent="0.2">
      <c r="A292" s="16"/>
      <c r="B292" s="16"/>
    </row>
    <row r="293" spans="1:2" ht="12.75" x14ac:dyDescent="0.2">
      <c r="A293" s="16"/>
      <c r="B293" s="16"/>
    </row>
    <row r="294" spans="1:2" ht="12.75" x14ac:dyDescent="0.2">
      <c r="A294" s="16"/>
      <c r="B294" s="16"/>
    </row>
    <row r="295" spans="1:2" ht="12.75" x14ac:dyDescent="0.2">
      <c r="A295" s="16"/>
      <c r="B295" s="16"/>
    </row>
    <row r="296" spans="1:2" ht="12.75" x14ac:dyDescent="0.2">
      <c r="A296" s="16"/>
      <c r="B296" s="16"/>
    </row>
    <row r="297" spans="1:2" ht="12.75" x14ac:dyDescent="0.2">
      <c r="A297" s="16"/>
      <c r="B297" s="16"/>
    </row>
    <row r="298" spans="1:2" ht="12.75" x14ac:dyDescent="0.2">
      <c r="A298" s="16"/>
      <c r="B298" s="16"/>
    </row>
    <row r="299" spans="1:2" ht="12.75" x14ac:dyDescent="0.2">
      <c r="A299" s="16"/>
      <c r="B299" s="16"/>
    </row>
    <row r="300" spans="1:2" ht="12.75" x14ac:dyDescent="0.2">
      <c r="A300" s="16"/>
      <c r="B300" s="16"/>
    </row>
    <row r="301" spans="1:2" ht="12.75" x14ac:dyDescent="0.2">
      <c r="A301" s="16"/>
      <c r="B301" s="16"/>
    </row>
    <row r="302" spans="1:2" ht="12.75" x14ac:dyDescent="0.2">
      <c r="A302" s="16"/>
      <c r="B302" s="16"/>
    </row>
    <row r="303" spans="1:2" ht="12.75" x14ac:dyDescent="0.2">
      <c r="A303" s="16"/>
      <c r="B303" s="16"/>
    </row>
    <row r="304" spans="1:2" ht="12.75" x14ac:dyDescent="0.2">
      <c r="A304" s="16"/>
      <c r="B304" s="16"/>
    </row>
    <row r="305" spans="1:2" ht="12.75" x14ac:dyDescent="0.2">
      <c r="A305" s="16"/>
      <c r="B305" s="16"/>
    </row>
    <row r="306" spans="1:2" ht="12.75" x14ac:dyDescent="0.2">
      <c r="A306" s="16"/>
      <c r="B306" s="16"/>
    </row>
    <row r="307" spans="1:2" ht="12.75" x14ac:dyDescent="0.2">
      <c r="A307" s="16"/>
      <c r="B307" s="16"/>
    </row>
    <row r="308" spans="1:2" ht="12.75" x14ac:dyDescent="0.2">
      <c r="A308" s="16"/>
      <c r="B308" s="16"/>
    </row>
    <row r="309" spans="1:2" ht="12.75" x14ac:dyDescent="0.2">
      <c r="A309" s="16"/>
      <c r="B309" s="16"/>
    </row>
    <row r="310" spans="1:2" ht="12.75" x14ac:dyDescent="0.2">
      <c r="A310" s="16"/>
      <c r="B310" s="16"/>
    </row>
    <row r="311" spans="1:2" ht="12.75" x14ac:dyDescent="0.2">
      <c r="A311" s="16"/>
      <c r="B311" s="16"/>
    </row>
    <row r="312" spans="1:2" ht="12.75" x14ac:dyDescent="0.2">
      <c r="A312" s="16"/>
      <c r="B312" s="16"/>
    </row>
    <row r="313" spans="1:2" ht="12.75" x14ac:dyDescent="0.2">
      <c r="A313" s="16"/>
      <c r="B313" s="16"/>
    </row>
    <row r="314" spans="1:2" ht="12.75" x14ac:dyDescent="0.2">
      <c r="A314" s="16"/>
      <c r="B314" s="16"/>
    </row>
    <row r="315" spans="1:2" ht="12.75" x14ac:dyDescent="0.2">
      <c r="A315" s="16"/>
      <c r="B315" s="16"/>
    </row>
    <row r="316" spans="1:2" ht="12.75" x14ac:dyDescent="0.2">
      <c r="A316" s="16"/>
      <c r="B316" s="16"/>
    </row>
    <row r="317" spans="1:2" ht="12.75" x14ac:dyDescent="0.2">
      <c r="A317" s="16"/>
      <c r="B317" s="16"/>
    </row>
    <row r="318" spans="1:2" ht="12.75" x14ac:dyDescent="0.2">
      <c r="A318" s="16"/>
      <c r="B318" s="16"/>
    </row>
    <row r="319" spans="1:2" ht="12.75" x14ac:dyDescent="0.2">
      <c r="A319" s="16"/>
      <c r="B319" s="16"/>
    </row>
    <row r="320" spans="1:2" ht="12.75" x14ac:dyDescent="0.2">
      <c r="A320" s="16"/>
      <c r="B320" s="16"/>
    </row>
    <row r="321" spans="1:2" ht="12.75" x14ac:dyDescent="0.2">
      <c r="A321" s="16"/>
      <c r="B321" s="16"/>
    </row>
    <row r="322" spans="1:2" ht="12.75" x14ac:dyDescent="0.2">
      <c r="A322" s="16"/>
      <c r="B322" s="16"/>
    </row>
    <row r="323" spans="1:2" ht="12.75" x14ac:dyDescent="0.2">
      <c r="A323" s="16"/>
      <c r="B323" s="16"/>
    </row>
    <row r="324" spans="1:2" ht="12.75" x14ac:dyDescent="0.2">
      <c r="A324" s="16"/>
      <c r="B324" s="16"/>
    </row>
    <row r="325" spans="1:2" ht="12.75" x14ac:dyDescent="0.2">
      <c r="A325" s="16"/>
      <c r="B325" s="16"/>
    </row>
    <row r="326" spans="1:2" ht="12.75" x14ac:dyDescent="0.2">
      <c r="A326" s="16"/>
      <c r="B326" s="16"/>
    </row>
    <row r="327" spans="1:2" ht="12.75" x14ac:dyDescent="0.2">
      <c r="A327" s="16"/>
      <c r="B327" s="16"/>
    </row>
    <row r="328" spans="1:2" ht="12.75" x14ac:dyDescent="0.2">
      <c r="A328" s="16"/>
      <c r="B328" s="16"/>
    </row>
    <row r="329" spans="1:2" ht="12.75" x14ac:dyDescent="0.2">
      <c r="A329" s="16"/>
      <c r="B329" s="16"/>
    </row>
    <row r="330" spans="1:2" ht="12.75" x14ac:dyDescent="0.2">
      <c r="A330" s="16"/>
      <c r="B330" s="16"/>
    </row>
    <row r="331" spans="1:2" ht="12.75" x14ac:dyDescent="0.2">
      <c r="A331" s="16"/>
      <c r="B331" s="16"/>
    </row>
    <row r="332" spans="1:2" ht="12.75" x14ac:dyDescent="0.2">
      <c r="A332" s="16"/>
      <c r="B332" s="16"/>
    </row>
    <row r="333" spans="1:2" ht="12.75" x14ac:dyDescent="0.2">
      <c r="A333" s="16"/>
      <c r="B333" s="16"/>
    </row>
    <row r="334" spans="1:2" ht="12.75" x14ac:dyDescent="0.2">
      <c r="A334" s="16"/>
      <c r="B334" s="16"/>
    </row>
    <row r="335" spans="1:2" ht="12.75" x14ac:dyDescent="0.2">
      <c r="A335" s="16"/>
      <c r="B335" s="16"/>
    </row>
    <row r="336" spans="1:2" ht="12.75" x14ac:dyDescent="0.2">
      <c r="A336" s="16"/>
      <c r="B336" s="16"/>
    </row>
    <row r="337" spans="1:2" ht="12.75" x14ac:dyDescent="0.2">
      <c r="A337" s="16"/>
      <c r="B337" s="16"/>
    </row>
    <row r="338" spans="1:2" ht="12.75" x14ac:dyDescent="0.2">
      <c r="A338" s="16"/>
      <c r="B338" s="16"/>
    </row>
    <row r="339" spans="1:2" ht="12.75" x14ac:dyDescent="0.2">
      <c r="A339" s="16"/>
      <c r="B339" s="16"/>
    </row>
    <row r="340" spans="1:2" ht="12.75" x14ac:dyDescent="0.2">
      <c r="A340" s="16"/>
      <c r="B340" s="16"/>
    </row>
    <row r="341" spans="1:2" ht="12.75" x14ac:dyDescent="0.2">
      <c r="A341" s="16"/>
      <c r="B341" s="16"/>
    </row>
    <row r="342" spans="1:2" ht="12.75" x14ac:dyDescent="0.2">
      <c r="A342" s="16"/>
      <c r="B342" s="16"/>
    </row>
    <row r="343" spans="1:2" ht="12.75" x14ac:dyDescent="0.2">
      <c r="A343" s="16"/>
      <c r="B343" s="16"/>
    </row>
    <row r="344" spans="1:2" ht="12.75" x14ac:dyDescent="0.2">
      <c r="A344" s="16"/>
      <c r="B344" s="16"/>
    </row>
    <row r="345" spans="1:2" ht="12.75" x14ac:dyDescent="0.2">
      <c r="A345" s="16"/>
      <c r="B345" s="16"/>
    </row>
    <row r="346" spans="1:2" ht="12.75" x14ac:dyDescent="0.2">
      <c r="A346" s="16"/>
      <c r="B346" s="16"/>
    </row>
    <row r="347" spans="1:2" ht="12.75" x14ac:dyDescent="0.2">
      <c r="A347" s="16"/>
      <c r="B347" s="16"/>
    </row>
    <row r="348" spans="1:2" ht="12.75" x14ac:dyDescent="0.2">
      <c r="A348" s="16"/>
      <c r="B348" s="16"/>
    </row>
    <row r="349" spans="1:2" ht="12.75" x14ac:dyDescent="0.2">
      <c r="A349" s="16"/>
      <c r="B349" s="16"/>
    </row>
    <row r="350" spans="1:2" ht="12.75" x14ac:dyDescent="0.2">
      <c r="A350" s="16"/>
      <c r="B350" s="16"/>
    </row>
    <row r="351" spans="1:2" ht="12.75" x14ac:dyDescent="0.2">
      <c r="A351" s="16"/>
      <c r="B351" s="16"/>
    </row>
    <row r="352" spans="1:2" ht="12.75" x14ac:dyDescent="0.2">
      <c r="A352" s="16"/>
      <c r="B352" s="16"/>
    </row>
    <row r="353" spans="1:2" ht="12.75" x14ac:dyDescent="0.2">
      <c r="A353" s="16"/>
      <c r="B353" s="16"/>
    </row>
    <row r="354" spans="1:2" ht="12.75" x14ac:dyDescent="0.2">
      <c r="A354" s="16"/>
      <c r="B354" s="16"/>
    </row>
    <row r="355" spans="1:2" ht="12.75" x14ac:dyDescent="0.2">
      <c r="A355" s="16"/>
      <c r="B355" s="16"/>
    </row>
    <row r="356" spans="1:2" ht="12.75" x14ac:dyDescent="0.2">
      <c r="A356" s="16"/>
      <c r="B356" s="16"/>
    </row>
    <row r="357" spans="1:2" ht="12.75" x14ac:dyDescent="0.2">
      <c r="A357" s="16"/>
      <c r="B357" s="16"/>
    </row>
    <row r="358" spans="1:2" ht="12.75" x14ac:dyDescent="0.2">
      <c r="A358" s="16"/>
      <c r="B358" s="16"/>
    </row>
    <row r="359" spans="1:2" ht="12.75" x14ac:dyDescent="0.2">
      <c r="A359" s="16"/>
      <c r="B359" s="16"/>
    </row>
    <row r="360" spans="1:2" ht="12.75" x14ac:dyDescent="0.2">
      <c r="A360" s="16"/>
      <c r="B360" s="16"/>
    </row>
    <row r="361" spans="1:2" ht="12.75" x14ac:dyDescent="0.2">
      <c r="A361" s="16"/>
      <c r="B361" s="16"/>
    </row>
    <row r="362" spans="1:2" ht="12.75" x14ac:dyDescent="0.2">
      <c r="A362" s="16"/>
      <c r="B362" s="16"/>
    </row>
    <row r="363" spans="1:2" ht="12.75" x14ac:dyDescent="0.2">
      <c r="A363" s="16"/>
      <c r="B363" s="16"/>
    </row>
    <row r="364" spans="1:2" ht="12.75" x14ac:dyDescent="0.2">
      <c r="A364" s="16"/>
      <c r="B364" s="16"/>
    </row>
    <row r="365" spans="1:2" ht="12.75" x14ac:dyDescent="0.2">
      <c r="A365" s="16"/>
      <c r="B365" s="16"/>
    </row>
    <row r="366" spans="1:2" ht="12.75" x14ac:dyDescent="0.2">
      <c r="A366" s="16"/>
      <c r="B366" s="16"/>
    </row>
    <row r="367" spans="1:2" ht="12.75" x14ac:dyDescent="0.2">
      <c r="A367" s="16"/>
      <c r="B367" s="16"/>
    </row>
    <row r="368" spans="1:2" ht="12.75" x14ac:dyDescent="0.2">
      <c r="A368" s="16"/>
      <c r="B368" s="16"/>
    </row>
    <row r="369" spans="1:2" ht="12.75" x14ac:dyDescent="0.2">
      <c r="A369" s="16"/>
      <c r="B369" s="16"/>
    </row>
    <row r="370" spans="1:2" ht="12.75" x14ac:dyDescent="0.2">
      <c r="A370" s="16"/>
      <c r="B370" s="16"/>
    </row>
    <row r="371" spans="1:2" ht="12.75" x14ac:dyDescent="0.2">
      <c r="A371" s="16"/>
      <c r="B371" s="16"/>
    </row>
    <row r="372" spans="1:2" ht="12.75" x14ac:dyDescent="0.2">
      <c r="A372" s="16"/>
      <c r="B372" s="16"/>
    </row>
    <row r="373" spans="1:2" ht="12.75" x14ac:dyDescent="0.2">
      <c r="A373" s="16"/>
      <c r="B373" s="16"/>
    </row>
    <row r="374" spans="1:2" ht="12.75" x14ac:dyDescent="0.2">
      <c r="A374" s="16"/>
      <c r="B374" s="16"/>
    </row>
    <row r="375" spans="1:2" ht="12.75" x14ac:dyDescent="0.2">
      <c r="A375" s="16"/>
      <c r="B375" s="16"/>
    </row>
    <row r="376" spans="1:2" ht="12.75" x14ac:dyDescent="0.2">
      <c r="A376" s="16"/>
      <c r="B376" s="16"/>
    </row>
    <row r="377" spans="1:2" ht="12.75" x14ac:dyDescent="0.2">
      <c r="A377" s="16"/>
      <c r="B377" s="16"/>
    </row>
    <row r="378" spans="1:2" ht="12.75" x14ac:dyDescent="0.2">
      <c r="A378" s="16"/>
      <c r="B378" s="16"/>
    </row>
    <row r="379" spans="1:2" ht="12.75" x14ac:dyDescent="0.2">
      <c r="A379" s="16"/>
      <c r="B379" s="16"/>
    </row>
    <row r="380" spans="1:2" ht="12.75" x14ac:dyDescent="0.2">
      <c r="A380" s="16"/>
      <c r="B380" s="16"/>
    </row>
    <row r="381" spans="1:2" ht="12.75" x14ac:dyDescent="0.2">
      <c r="A381" s="16"/>
      <c r="B381" s="16"/>
    </row>
    <row r="382" spans="1:2" ht="12.75" x14ac:dyDescent="0.2">
      <c r="A382" s="16"/>
      <c r="B382" s="16"/>
    </row>
    <row r="383" spans="1:2" ht="12.75" x14ac:dyDescent="0.2">
      <c r="A383" s="16"/>
      <c r="B383" s="16"/>
    </row>
    <row r="384" spans="1:2" ht="12.75" x14ac:dyDescent="0.2">
      <c r="A384" s="16"/>
      <c r="B384" s="16"/>
    </row>
    <row r="385" spans="1:2" ht="12.75" x14ac:dyDescent="0.2">
      <c r="A385" s="16"/>
      <c r="B385" s="16"/>
    </row>
    <row r="386" spans="1:2" ht="12.75" x14ac:dyDescent="0.2">
      <c r="A386" s="16"/>
      <c r="B386" s="16"/>
    </row>
    <row r="387" spans="1:2" ht="12.75" x14ac:dyDescent="0.2">
      <c r="A387" s="16"/>
      <c r="B387" s="16"/>
    </row>
    <row r="388" spans="1:2" ht="12.75" x14ac:dyDescent="0.2">
      <c r="A388" s="16"/>
      <c r="B388" s="16"/>
    </row>
    <row r="389" spans="1:2" ht="12.75" x14ac:dyDescent="0.2">
      <c r="A389" s="16"/>
      <c r="B389" s="16"/>
    </row>
    <row r="390" spans="1:2" ht="12.75" x14ac:dyDescent="0.2">
      <c r="A390" s="16"/>
      <c r="B390" s="16"/>
    </row>
    <row r="391" spans="1:2" ht="12.75" x14ac:dyDescent="0.2">
      <c r="A391" s="16"/>
      <c r="B391" s="16"/>
    </row>
    <row r="392" spans="1:2" ht="12.75" x14ac:dyDescent="0.2">
      <c r="A392" s="16"/>
      <c r="B392" s="16"/>
    </row>
    <row r="393" spans="1:2" ht="12.75" x14ac:dyDescent="0.2">
      <c r="A393" s="16"/>
      <c r="B393" s="16"/>
    </row>
    <row r="394" spans="1:2" ht="12.75" x14ac:dyDescent="0.2">
      <c r="A394" s="16"/>
      <c r="B394" s="16"/>
    </row>
    <row r="395" spans="1:2" ht="12.75" x14ac:dyDescent="0.2">
      <c r="A395" s="16"/>
      <c r="B395" s="16"/>
    </row>
    <row r="396" spans="1:2" ht="12.75" x14ac:dyDescent="0.2">
      <c r="A396" s="16"/>
      <c r="B396" s="16"/>
    </row>
    <row r="397" spans="1:2" ht="12.75" x14ac:dyDescent="0.2">
      <c r="A397" s="16"/>
      <c r="B397" s="16"/>
    </row>
    <row r="398" spans="1:2" ht="12.75" x14ac:dyDescent="0.2">
      <c r="A398" s="16"/>
      <c r="B398" s="16"/>
    </row>
    <row r="399" spans="1:2" ht="12.75" x14ac:dyDescent="0.2">
      <c r="A399" s="16"/>
      <c r="B399" s="16"/>
    </row>
    <row r="400" spans="1:2" ht="12.75" x14ac:dyDescent="0.2">
      <c r="A400" s="16"/>
      <c r="B400" s="16"/>
    </row>
    <row r="401" spans="1:2" ht="12.75" x14ac:dyDescent="0.2">
      <c r="A401" s="16"/>
      <c r="B401" s="16"/>
    </row>
    <row r="402" spans="1:2" ht="12.75" x14ac:dyDescent="0.2">
      <c r="A402" s="16"/>
      <c r="B402" s="16"/>
    </row>
    <row r="403" spans="1:2" ht="12.75" x14ac:dyDescent="0.2">
      <c r="A403" s="16"/>
      <c r="B403" s="16"/>
    </row>
    <row r="404" spans="1:2" ht="12.75" x14ac:dyDescent="0.2">
      <c r="A404" s="16"/>
      <c r="B404" s="16"/>
    </row>
    <row r="405" spans="1:2" ht="12.75" x14ac:dyDescent="0.2">
      <c r="A405" s="16"/>
      <c r="B405" s="16"/>
    </row>
    <row r="406" spans="1:2" ht="12.75" x14ac:dyDescent="0.2">
      <c r="A406" s="16"/>
      <c r="B406" s="16"/>
    </row>
    <row r="407" spans="1:2" ht="12.75" x14ac:dyDescent="0.2">
      <c r="A407" s="16"/>
      <c r="B407" s="16"/>
    </row>
    <row r="408" spans="1:2" ht="12.75" x14ac:dyDescent="0.2">
      <c r="A408" s="16"/>
      <c r="B408" s="16"/>
    </row>
    <row r="409" spans="1:2" ht="12.75" x14ac:dyDescent="0.2">
      <c r="A409" s="16"/>
      <c r="B409" s="16"/>
    </row>
    <row r="410" spans="1:2" ht="12.75" x14ac:dyDescent="0.2">
      <c r="A410" s="16"/>
      <c r="B410" s="16"/>
    </row>
    <row r="411" spans="1:2" ht="12.75" x14ac:dyDescent="0.2">
      <c r="A411" s="16"/>
      <c r="B411" s="16"/>
    </row>
    <row r="412" spans="1:2" ht="12.75" x14ac:dyDescent="0.2">
      <c r="A412" s="16"/>
      <c r="B412" s="16"/>
    </row>
    <row r="413" spans="1:2" ht="12.75" x14ac:dyDescent="0.2">
      <c r="A413" s="16"/>
      <c r="B413" s="16"/>
    </row>
    <row r="414" spans="1:2" ht="12.75" x14ac:dyDescent="0.2">
      <c r="A414" s="16"/>
      <c r="B414" s="16"/>
    </row>
    <row r="415" spans="1:2" ht="12.75" x14ac:dyDescent="0.2">
      <c r="A415" s="16"/>
      <c r="B415" s="16"/>
    </row>
    <row r="416" spans="1:2" ht="12.75" x14ac:dyDescent="0.2">
      <c r="A416" s="16"/>
      <c r="B416" s="16"/>
    </row>
    <row r="417" spans="1:2" ht="12.75" x14ac:dyDescent="0.2">
      <c r="A417" s="16"/>
      <c r="B417" s="16"/>
    </row>
    <row r="418" spans="1:2" ht="12.75" x14ac:dyDescent="0.2">
      <c r="A418" s="16"/>
      <c r="B418" s="16"/>
    </row>
    <row r="419" spans="1:2" ht="12.75" x14ac:dyDescent="0.2">
      <c r="A419" s="16"/>
      <c r="B419" s="16"/>
    </row>
    <row r="420" spans="1:2" ht="12.75" x14ac:dyDescent="0.2">
      <c r="A420" s="16"/>
      <c r="B420" s="16"/>
    </row>
    <row r="421" spans="1:2" ht="12.75" x14ac:dyDescent="0.2">
      <c r="A421" s="16"/>
      <c r="B421" s="16"/>
    </row>
    <row r="422" spans="1:2" ht="12.75" x14ac:dyDescent="0.2">
      <c r="A422" s="16"/>
      <c r="B422" s="16"/>
    </row>
    <row r="423" spans="1:2" ht="12.75" x14ac:dyDescent="0.2">
      <c r="A423" s="16"/>
      <c r="B423" s="16"/>
    </row>
    <row r="424" spans="1:2" ht="12.75" x14ac:dyDescent="0.2">
      <c r="A424" s="16"/>
      <c r="B424" s="16"/>
    </row>
    <row r="425" spans="1:2" ht="12.75" x14ac:dyDescent="0.2">
      <c r="A425" s="16"/>
      <c r="B425" s="16"/>
    </row>
    <row r="426" spans="1:2" ht="12.75" x14ac:dyDescent="0.2">
      <c r="A426" s="16"/>
      <c r="B426" s="16"/>
    </row>
    <row r="427" spans="1:2" ht="12.75" x14ac:dyDescent="0.2">
      <c r="A427" s="16"/>
      <c r="B427" s="16"/>
    </row>
    <row r="428" spans="1:2" ht="12.75" x14ac:dyDescent="0.2">
      <c r="A428" s="16"/>
      <c r="B428" s="16"/>
    </row>
    <row r="429" spans="1:2" ht="12.75" x14ac:dyDescent="0.2">
      <c r="A429" s="16"/>
      <c r="B429" s="16"/>
    </row>
    <row r="430" spans="1:2" ht="12.75" x14ac:dyDescent="0.2">
      <c r="A430" s="16"/>
      <c r="B430" s="16"/>
    </row>
    <row r="431" spans="1:2" ht="12.75" x14ac:dyDescent="0.2">
      <c r="A431" s="16"/>
      <c r="B431" s="16"/>
    </row>
    <row r="432" spans="1:2" ht="12.75" x14ac:dyDescent="0.2">
      <c r="A432" s="16"/>
      <c r="B432" s="16"/>
    </row>
    <row r="433" spans="1:2" ht="12.75" x14ac:dyDescent="0.2">
      <c r="A433" s="16"/>
      <c r="B433" s="16"/>
    </row>
    <row r="434" spans="1:2" ht="12.75" x14ac:dyDescent="0.2">
      <c r="A434" s="16"/>
      <c r="B434" s="16"/>
    </row>
    <row r="435" spans="1:2" ht="12.75" x14ac:dyDescent="0.2">
      <c r="A435" s="16"/>
      <c r="B435" s="16"/>
    </row>
    <row r="436" spans="1:2" ht="12.75" x14ac:dyDescent="0.2">
      <c r="A436" s="16"/>
      <c r="B436" s="16"/>
    </row>
    <row r="437" spans="1:2" ht="12.75" x14ac:dyDescent="0.2">
      <c r="A437" s="16"/>
      <c r="B437" s="16"/>
    </row>
    <row r="438" spans="1:2" ht="12.75" x14ac:dyDescent="0.2">
      <c r="A438" s="16"/>
      <c r="B438" s="16"/>
    </row>
    <row r="439" spans="1:2" ht="12.75" x14ac:dyDescent="0.2">
      <c r="A439" s="16"/>
      <c r="B439" s="16"/>
    </row>
    <row r="440" spans="1:2" ht="12.75" x14ac:dyDescent="0.2">
      <c r="A440" s="16"/>
      <c r="B440" s="16"/>
    </row>
    <row r="441" spans="1:2" ht="12.75" x14ac:dyDescent="0.2">
      <c r="A441" s="16"/>
      <c r="B441" s="16"/>
    </row>
    <row r="442" spans="1:2" ht="12.75" x14ac:dyDescent="0.2">
      <c r="A442" s="16"/>
      <c r="B442" s="16"/>
    </row>
    <row r="443" spans="1:2" ht="12.75" x14ac:dyDescent="0.2">
      <c r="A443" s="16"/>
      <c r="B443" s="16"/>
    </row>
    <row r="444" spans="1:2" ht="12.75" x14ac:dyDescent="0.2">
      <c r="A444" s="16"/>
      <c r="B444" s="16"/>
    </row>
    <row r="445" spans="1:2" ht="12.75" x14ac:dyDescent="0.2">
      <c r="A445" s="16"/>
      <c r="B445" s="16"/>
    </row>
    <row r="446" spans="1:2" ht="12.75" x14ac:dyDescent="0.2">
      <c r="A446" s="16"/>
      <c r="B446" s="16"/>
    </row>
    <row r="447" spans="1:2" ht="12.75" x14ac:dyDescent="0.2">
      <c r="A447" s="16"/>
      <c r="B447" s="16"/>
    </row>
    <row r="448" spans="1:2" ht="12.75" x14ac:dyDescent="0.2">
      <c r="A448" s="16"/>
      <c r="B448" s="16"/>
    </row>
    <row r="449" spans="1:2" ht="12.75" x14ac:dyDescent="0.2">
      <c r="A449" s="16"/>
      <c r="B449" s="16"/>
    </row>
    <row r="450" spans="1:2" ht="12.75" x14ac:dyDescent="0.2">
      <c r="A450" s="16"/>
      <c r="B450" s="16"/>
    </row>
    <row r="451" spans="1:2" ht="12.75" x14ac:dyDescent="0.2">
      <c r="A451" s="16"/>
      <c r="B451" s="16"/>
    </row>
    <row r="452" spans="1:2" ht="12.75" x14ac:dyDescent="0.2">
      <c r="A452" s="16"/>
      <c r="B452" s="16"/>
    </row>
    <row r="453" spans="1:2" ht="12.75" x14ac:dyDescent="0.2">
      <c r="A453" s="16"/>
      <c r="B453" s="16"/>
    </row>
    <row r="454" spans="1:2" ht="12.75" x14ac:dyDescent="0.2">
      <c r="A454" s="16"/>
      <c r="B454" s="16"/>
    </row>
    <row r="455" spans="1:2" ht="12.75" x14ac:dyDescent="0.2">
      <c r="A455" s="16"/>
      <c r="B455" s="16"/>
    </row>
    <row r="456" spans="1:2" ht="12.75" x14ac:dyDescent="0.2">
      <c r="A456" s="16"/>
      <c r="B456" s="16"/>
    </row>
    <row r="457" spans="1:2" ht="12.75" x14ac:dyDescent="0.2">
      <c r="A457" s="16"/>
      <c r="B457" s="16"/>
    </row>
    <row r="458" spans="1:2" ht="12.75" x14ac:dyDescent="0.2">
      <c r="A458" s="16"/>
      <c r="B458" s="16"/>
    </row>
    <row r="459" spans="1:2" ht="12.75" x14ac:dyDescent="0.2">
      <c r="A459" s="16"/>
      <c r="B459" s="16"/>
    </row>
    <row r="460" spans="1:2" ht="12.75" x14ac:dyDescent="0.2">
      <c r="A460" s="16"/>
      <c r="B460" s="16"/>
    </row>
    <row r="461" spans="1:2" ht="12.75" x14ac:dyDescent="0.2">
      <c r="A461" s="16"/>
      <c r="B461" s="16"/>
    </row>
    <row r="462" spans="1:2" ht="12.75" x14ac:dyDescent="0.2">
      <c r="A462" s="16"/>
      <c r="B462" s="16"/>
    </row>
    <row r="463" spans="1:2" ht="12.75" x14ac:dyDescent="0.2">
      <c r="A463" s="16"/>
      <c r="B463" s="16"/>
    </row>
    <row r="464" spans="1:2" ht="12.75" x14ac:dyDescent="0.2">
      <c r="A464" s="16"/>
      <c r="B464" s="16"/>
    </row>
    <row r="465" spans="1:2" ht="12.75" x14ac:dyDescent="0.2">
      <c r="A465" s="16"/>
      <c r="B465" s="16"/>
    </row>
    <row r="466" spans="1:2" ht="12.75" x14ac:dyDescent="0.2">
      <c r="A466" s="16"/>
      <c r="B466" s="16"/>
    </row>
    <row r="467" spans="1:2" ht="12.75" x14ac:dyDescent="0.2">
      <c r="A467" s="16"/>
      <c r="B467" s="16"/>
    </row>
    <row r="468" spans="1:2" ht="12.75" x14ac:dyDescent="0.2">
      <c r="A468" s="16"/>
      <c r="B468" s="16"/>
    </row>
    <row r="469" spans="1:2" ht="12.75" x14ac:dyDescent="0.2">
      <c r="A469" s="16"/>
      <c r="B469" s="16"/>
    </row>
    <row r="470" spans="1:2" ht="12.75" x14ac:dyDescent="0.2">
      <c r="A470" s="16"/>
      <c r="B470" s="16"/>
    </row>
    <row r="471" spans="1:2" ht="12.75" x14ac:dyDescent="0.2">
      <c r="A471" s="16"/>
      <c r="B471" s="16"/>
    </row>
    <row r="472" spans="1:2" ht="12.75" x14ac:dyDescent="0.2">
      <c r="A472" s="16"/>
      <c r="B472" s="16"/>
    </row>
    <row r="473" spans="1:2" ht="12.75" x14ac:dyDescent="0.2">
      <c r="A473" s="16"/>
      <c r="B473" s="16"/>
    </row>
    <row r="474" spans="1:2" ht="12.75" x14ac:dyDescent="0.2">
      <c r="A474" s="16"/>
      <c r="B474" s="16"/>
    </row>
    <row r="475" spans="1:2" ht="12.75" x14ac:dyDescent="0.2">
      <c r="A475" s="16"/>
      <c r="B475" s="16"/>
    </row>
    <row r="476" spans="1:2" ht="12.75" x14ac:dyDescent="0.2">
      <c r="A476" s="16"/>
      <c r="B476" s="16"/>
    </row>
    <row r="477" spans="1:2" ht="12.75" x14ac:dyDescent="0.2">
      <c r="A477" s="16"/>
      <c r="B477" s="16"/>
    </row>
    <row r="478" spans="1:2" ht="12.75" x14ac:dyDescent="0.2">
      <c r="A478" s="16"/>
      <c r="B478" s="16"/>
    </row>
    <row r="479" spans="1:2" ht="12.75" x14ac:dyDescent="0.2">
      <c r="A479" s="16"/>
      <c r="B479" s="16"/>
    </row>
    <row r="480" spans="1:2" ht="12.75" x14ac:dyDescent="0.2">
      <c r="A480" s="16"/>
      <c r="B480" s="16"/>
    </row>
    <row r="481" spans="1:2" ht="12.75" x14ac:dyDescent="0.2">
      <c r="A481" s="16"/>
      <c r="B481" s="16"/>
    </row>
    <row r="482" spans="1:2" ht="12.75" x14ac:dyDescent="0.2">
      <c r="A482" s="16"/>
      <c r="B482" s="16"/>
    </row>
    <row r="483" spans="1:2" ht="12.75" x14ac:dyDescent="0.2">
      <c r="A483" s="16"/>
      <c r="B483" s="16"/>
    </row>
    <row r="484" spans="1:2" ht="12.75" x14ac:dyDescent="0.2">
      <c r="A484" s="16"/>
      <c r="B484" s="16"/>
    </row>
    <row r="485" spans="1:2" ht="12.75" x14ac:dyDescent="0.2">
      <c r="A485" s="16"/>
      <c r="B485" s="16"/>
    </row>
    <row r="486" spans="1:2" ht="12.75" x14ac:dyDescent="0.2">
      <c r="A486" s="16"/>
      <c r="B486" s="16"/>
    </row>
    <row r="487" spans="1:2" ht="12.75" x14ac:dyDescent="0.2">
      <c r="A487" s="16"/>
      <c r="B487" s="16"/>
    </row>
    <row r="488" spans="1:2" ht="12.75" x14ac:dyDescent="0.2">
      <c r="A488" s="16"/>
      <c r="B488" s="16"/>
    </row>
    <row r="489" spans="1:2" ht="12.75" x14ac:dyDescent="0.2">
      <c r="A489" s="16"/>
      <c r="B489" s="16"/>
    </row>
    <row r="490" spans="1:2" ht="12.75" x14ac:dyDescent="0.2">
      <c r="A490" s="16"/>
      <c r="B490" s="16"/>
    </row>
    <row r="491" spans="1:2" ht="12.75" x14ac:dyDescent="0.2">
      <c r="A491" s="16"/>
      <c r="B491" s="16"/>
    </row>
    <row r="492" spans="1:2" ht="12.75" x14ac:dyDescent="0.2">
      <c r="A492" s="16"/>
      <c r="B492" s="16"/>
    </row>
    <row r="493" spans="1:2" ht="12.75" x14ac:dyDescent="0.2">
      <c r="A493" s="16"/>
      <c r="B493" s="16"/>
    </row>
    <row r="494" spans="1:2" ht="12.75" x14ac:dyDescent="0.2">
      <c r="A494" s="16"/>
      <c r="B494" s="16"/>
    </row>
    <row r="495" spans="1:2" ht="12.75" x14ac:dyDescent="0.2">
      <c r="A495" s="16"/>
      <c r="B495" s="16"/>
    </row>
    <row r="496" spans="1:2" ht="12.75" x14ac:dyDescent="0.2">
      <c r="A496" s="16"/>
      <c r="B496" s="16"/>
    </row>
    <row r="497" spans="1:2" ht="12.75" x14ac:dyDescent="0.2">
      <c r="A497" s="16"/>
      <c r="B497" s="16"/>
    </row>
    <row r="498" spans="1:2" ht="12.75" x14ac:dyDescent="0.2">
      <c r="A498" s="16"/>
      <c r="B498" s="16"/>
    </row>
    <row r="499" spans="1:2" ht="12.75" x14ac:dyDescent="0.2">
      <c r="A499" s="16"/>
      <c r="B499" s="16"/>
    </row>
    <row r="500" spans="1:2" ht="12.75" x14ac:dyDescent="0.2">
      <c r="A500" s="16"/>
      <c r="B500" s="16"/>
    </row>
    <row r="501" spans="1:2" ht="12.75" x14ac:dyDescent="0.2">
      <c r="A501" s="16"/>
      <c r="B501" s="16"/>
    </row>
    <row r="502" spans="1:2" ht="12.75" x14ac:dyDescent="0.2">
      <c r="A502" s="16"/>
      <c r="B502" s="16"/>
    </row>
    <row r="503" spans="1:2" ht="12.75" x14ac:dyDescent="0.2">
      <c r="A503" s="16"/>
      <c r="B503" s="16"/>
    </row>
    <row r="504" spans="1:2" ht="12.75" x14ac:dyDescent="0.2">
      <c r="A504" s="16"/>
      <c r="B504" s="16"/>
    </row>
    <row r="505" spans="1:2" ht="12.75" x14ac:dyDescent="0.2">
      <c r="A505" s="16"/>
      <c r="B505" s="16"/>
    </row>
    <row r="506" spans="1:2" ht="12.75" x14ac:dyDescent="0.2">
      <c r="A506" s="16"/>
      <c r="B506" s="16"/>
    </row>
    <row r="507" spans="1:2" ht="12.75" x14ac:dyDescent="0.2">
      <c r="A507" s="16"/>
      <c r="B507" s="16"/>
    </row>
    <row r="508" spans="1:2" ht="12.75" x14ac:dyDescent="0.2">
      <c r="A508" s="16"/>
      <c r="B508" s="16"/>
    </row>
    <row r="509" spans="1:2" ht="12.75" x14ac:dyDescent="0.2">
      <c r="A509" s="16"/>
      <c r="B509" s="16"/>
    </row>
    <row r="510" spans="1:2" ht="12.75" x14ac:dyDescent="0.2">
      <c r="A510" s="16"/>
      <c r="B510" s="16"/>
    </row>
    <row r="511" spans="1:2" ht="12.75" x14ac:dyDescent="0.2">
      <c r="A511" s="16"/>
      <c r="B511" s="16"/>
    </row>
    <row r="512" spans="1:2" ht="12.75" x14ac:dyDescent="0.2">
      <c r="A512" s="16"/>
      <c r="B512" s="16"/>
    </row>
    <row r="513" spans="1:2" ht="12.75" x14ac:dyDescent="0.2">
      <c r="A513" s="16"/>
      <c r="B513" s="16"/>
    </row>
    <row r="514" spans="1:2" ht="12.75" x14ac:dyDescent="0.2">
      <c r="A514" s="16"/>
      <c r="B514" s="16"/>
    </row>
    <row r="515" spans="1:2" ht="12.75" x14ac:dyDescent="0.2">
      <c r="A515" s="16"/>
      <c r="B515" s="16"/>
    </row>
    <row r="516" spans="1:2" ht="12.75" x14ac:dyDescent="0.2">
      <c r="A516" s="16"/>
      <c r="B516" s="16"/>
    </row>
    <row r="517" spans="1:2" ht="12.75" x14ac:dyDescent="0.2">
      <c r="A517" s="16"/>
      <c r="B517" s="16"/>
    </row>
    <row r="518" spans="1:2" ht="12.75" x14ac:dyDescent="0.2">
      <c r="A518" s="16"/>
      <c r="B518" s="16"/>
    </row>
    <row r="519" spans="1:2" ht="12.75" x14ac:dyDescent="0.2">
      <c r="A519" s="16"/>
      <c r="B519" s="16"/>
    </row>
    <row r="520" spans="1:2" ht="12.75" x14ac:dyDescent="0.2">
      <c r="A520" s="16"/>
      <c r="B520" s="16"/>
    </row>
    <row r="521" spans="1:2" ht="12.75" x14ac:dyDescent="0.2">
      <c r="A521" s="16"/>
      <c r="B521" s="16"/>
    </row>
    <row r="522" spans="1:2" ht="12.75" x14ac:dyDescent="0.2">
      <c r="A522" s="16"/>
      <c r="B522" s="16"/>
    </row>
    <row r="523" spans="1:2" ht="12.75" x14ac:dyDescent="0.2">
      <c r="A523" s="16"/>
      <c r="B523" s="16"/>
    </row>
    <row r="524" spans="1:2" ht="12.75" x14ac:dyDescent="0.2">
      <c r="A524" s="16"/>
      <c r="B524" s="16"/>
    </row>
    <row r="525" spans="1:2" ht="12.75" x14ac:dyDescent="0.2">
      <c r="A525" s="16"/>
      <c r="B525" s="16"/>
    </row>
    <row r="526" spans="1:2" ht="12.75" x14ac:dyDescent="0.2">
      <c r="A526" s="16"/>
      <c r="B526" s="16"/>
    </row>
    <row r="527" spans="1:2" ht="12.75" x14ac:dyDescent="0.2">
      <c r="A527" s="16"/>
      <c r="B527" s="16"/>
    </row>
    <row r="528" spans="1:2" ht="12.75" x14ac:dyDescent="0.2">
      <c r="A528" s="16"/>
      <c r="B528" s="16"/>
    </row>
    <row r="529" spans="1:2" ht="12.75" x14ac:dyDescent="0.2">
      <c r="A529" s="16"/>
      <c r="B529" s="16"/>
    </row>
    <row r="530" spans="1:2" ht="12.75" x14ac:dyDescent="0.2">
      <c r="A530" s="16"/>
      <c r="B530" s="16"/>
    </row>
    <row r="531" spans="1:2" ht="12.75" x14ac:dyDescent="0.2">
      <c r="A531" s="16"/>
      <c r="B531" s="16"/>
    </row>
    <row r="532" spans="1:2" ht="12.75" x14ac:dyDescent="0.2">
      <c r="A532" s="16"/>
      <c r="B532" s="16"/>
    </row>
    <row r="533" spans="1:2" ht="12.75" x14ac:dyDescent="0.2">
      <c r="A533" s="16"/>
      <c r="B533" s="16"/>
    </row>
    <row r="534" spans="1:2" ht="12.75" x14ac:dyDescent="0.2">
      <c r="A534" s="16"/>
      <c r="B534" s="16"/>
    </row>
    <row r="535" spans="1:2" ht="12.75" x14ac:dyDescent="0.2">
      <c r="A535" s="16"/>
      <c r="B535" s="16"/>
    </row>
    <row r="536" spans="1:2" ht="12.75" x14ac:dyDescent="0.2">
      <c r="A536" s="16"/>
      <c r="B536" s="16"/>
    </row>
    <row r="537" spans="1:2" ht="12.75" x14ac:dyDescent="0.2">
      <c r="A537" s="16"/>
      <c r="B537" s="16"/>
    </row>
    <row r="538" spans="1:2" ht="12.75" x14ac:dyDescent="0.2">
      <c r="A538" s="16"/>
      <c r="B538" s="16"/>
    </row>
    <row r="539" spans="1:2" ht="12.75" x14ac:dyDescent="0.2">
      <c r="A539" s="16"/>
      <c r="B539" s="16"/>
    </row>
    <row r="540" spans="1:2" ht="12.75" x14ac:dyDescent="0.2">
      <c r="A540" s="16"/>
      <c r="B540" s="16"/>
    </row>
    <row r="541" spans="1:2" ht="12.75" x14ac:dyDescent="0.2">
      <c r="A541" s="16"/>
      <c r="B541" s="16"/>
    </row>
    <row r="542" spans="1:2" ht="12.75" x14ac:dyDescent="0.2">
      <c r="A542" s="16"/>
      <c r="B542" s="16"/>
    </row>
    <row r="543" spans="1:2" ht="12.75" x14ac:dyDescent="0.2">
      <c r="A543" s="16"/>
      <c r="B543" s="16"/>
    </row>
    <row r="544" spans="1:2" ht="12.75" x14ac:dyDescent="0.2">
      <c r="A544" s="16"/>
      <c r="B544" s="16"/>
    </row>
    <row r="545" spans="1:2" ht="12.75" x14ac:dyDescent="0.2">
      <c r="A545" s="16"/>
      <c r="B545" s="16"/>
    </row>
    <row r="546" spans="1:2" ht="12.75" x14ac:dyDescent="0.2">
      <c r="A546" s="16"/>
      <c r="B546" s="16"/>
    </row>
    <row r="547" spans="1:2" ht="12.75" x14ac:dyDescent="0.2">
      <c r="A547" s="16"/>
      <c r="B547" s="16"/>
    </row>
    <row r="548" spans="1:2" ht="12.75" x14ac:dyDescent="0.2">
      <c r="A548" s="16"/>
      <c r="B548" s="16"/>
    </row>
    <row r="549" spans="1:2" ht="12.75" x14ac:dyDescent="0.2">
      <c r="A549" s="16"/>
      <c r="B549" s="16"/>
    </row>
    <row r="550" spans="1:2" ht="12.75" x14ac:dyDescent="0.2">
      <c r="A550" s="16"/>
      <c r="B550" s="16"/>
    </row>
    <row r="551" spans="1:2" ht="12.75" x14ac:dyDescent="0.2">
      <c r="A551" s="16"/>
      <c r="B551" s="16"/>
    </row>
    <row r="552" spans="1:2" ht="12.75" x14ac:dyDescent="0.2">
      <c r="A552" s="16"/>
      <c r="B552" s="16"/>
    </row>
    <row r="553" spans="1:2" ht="12.75" x14ac:dyDescent="0.2">
      <c r="A553" s="16"/>
      <c r="B553" s="16"/>
    </row>
    <row r="554" spans="1:2" ht="12.75" x14ac:dyDescent="0.2">
      <c r="A554" s="16"/>
      <c r="B554" s="16"/>
    </row>
    <row r="555" spans="1:2" ht="12.75" x14ac:dyDescent="0.2">
      <c r="A555" s="16"/>
      <c r="B555" s="16"/>
    </row>
    <row r="556" spans="1:2" ht="12.75" x14ac:dyDescent="0.2">
      <c r="A556" s="16"/>
      <c r="B556" s="16"/>
    </row>
    <row r="557" spans="1:2" ht="12.75" x14ac:dyDescent="0.2">
      <c r="A557" s="16"/>
      <c r="B557" s="16"/>
    </row>
    <row r="558" spans="1:2" ht="12.75" x14ac:dyDescent="0.2">
      <c r="A558" s="16"/>
      <c r="B558" s="16"/>
    </row>
    <row r="559" spans="1:2" ht="12.75" x14ac:dyDescent="0.2">
      <c r="A559" s="16"/>
      <c r="B559" s="16"/>
    </row>
    <row r="560" spans="1:2" ht="12.75" x14ac:dyDescent="0.2">
      <c r="A560" s="16"/>
      <c r="B560" s="16"/>
    </row>
    <row r="561" spans="1:2" ht="12.75" x14ac:dyDescent="0.2">
      <c r="A561" s="16"/>
      <c r="B561" s="16"/>
    </row>
    <row r="562" spans="1:2" ht="12.75" x14ac:dyDescent="0.2">
      <c r="A562" s="16"/>
      <c r="B562" s="16"/>
    </row>
    <row r="563" spans="1:2" ht="12.75" x14ac:dyDescent="0.2">
      <c r="A563" s="16"/>
      <c r="B563" s="16"/>
    </row>
    <row r="564" spans="1:2" ht="12.75" x14ac:dyDescent="0.2">
      <c r="A564" s="16"/>
      <c r="B564" s="16"/>
    </row>
    <row r="565" spans="1:2" ht="12.75" x14ac:dyDescent="0.2">
      <c r="A565" s="16"/>
      <c r="B565" s="16"/>
    </row>
    <row r="566" spans="1:2" ht="12.75" x14ac:dyDescent="0.2">
      <c r="A566" s="16"/>
      <c r="B566" s="16"/>
    </row>
    <row r="567" spans="1:2" ht="12.75" x14ac:dyDescent="0.2">
      <c r="A567" s="16"/>
      <c r="B567" s="16"/>
    </row>
    <row r="568" spans="1:2" ht="12.75" x14ac:dyDescent="0.2">
      <c r="A568" s="16"/>
      <c r="B568" s="16"/>
    </row>
    <row r="569" spans="1:2" ht="12.75" x14ac:dyDescent="0.2">
      <c r="A569" s="16"/>
      <c r="B569" s="16"/>
    </row>
    <row r="570" spans="1:2" ht="12.75" x14ac:dyDescent="0.2">
      <c r="A570" s="16"/>
      <c r="B570" s="16"/>
    </row>
    <row r="571" spans="1:2" ht="12.75" x14ac:dyDescent="0.2">
      <c r="A571" s="16"/>
      <c r="B571" s="16"/>
    </row>
    <row r="572" spans="1:2" ht="12.75" x14ac:dyDescent="0.2">
      <c r="A572" s="16"/>
      <c r="B572" s="16"/>
    </row>
    <row r="573" spans="1:2" ht="12.75" x14ac:dyDescent="0.2">
      <c r="A573" s="16"/>
      <c r="B573" s="16"/>
    </row>
    <row r="574" spans="1:2" ht="12.75" x14ac:dyDescent="0.2">
      <c r="A574" s="16"/>
      <c r="B574" s="16"/>
    </row>
    <row r="575" spans="1:2" ht="12.75" x14ac:dyDescent="0.2">
      <c r="A575" s="16"/>
      <c r="B575" s="16"/>
    </row>
    <row r="576" spans="1:2" ht="12.75" x14ac:dyDescent="0.2">
      <c r="A576" s="16"/>
      <c r="B576" s="16"/>
    </row>
    <row r="577" spans="1:2" ht="12.75" x14ac:dyDescent="0.2">
      <c r="A577" s="16"/>
      <c r="B577" s="16"/>
    </row>
    <row r="578" spans="1:2" ht="12.75" x14ac:dyDescent="0.2">
      <c r="A578" s="16"/>
      <c r="B578" s="16"/>
    </row>
    <row r="579" spans="1:2" ht="12.75" x14ac:dyDescent="0.2">
      <c r="A579" s="16"/>
      <c r="B579" s="16"/>
    </row>
    <row r="580" spans="1:2" ht="12.75" x14ac:dyDescent="0.2">
      <c r="A580" s="16"/>
      <c r="B580" s="16"/>
    </row>
    <row r="581" spans="1:2" ht="12.75" x14ac:dyDescent="0.2">
      <c r="A581" s="16"/>
      <c r="B581" s="16"/>
    </row>
    <row r="582" spans="1:2" ht="12.75" x14ac:dyDescent="0.2">
      <c r="A582" s="16"/>
      <c r="B582" s="16"/>
    </row>
    <row r="583" spans="1:2" ht="12.75" x14ac:dyDescent="0.2">
      <c r="A583" s="16"/>
      <c r="B583" s="16"/>
    </row>
    <row r="584" spans="1:2" ht="12.75" x14ac:dyDescent="0.2">
      <c r="A584" s="16"/>
      <c r="B584" s="16"/>
    </row>
    <row r="585" spans="1:2" ht="12.75" x14ac:dyDescent="0.2">
      <c r="A585" s="16"/>
      <c r="B585" s="16"/>
    </row>
    <row r="586" spans="1:2" ht="12.75" x14ac:dyDescent="0.2">
      <c r="A586" s="16"/>
      <c r="B586" s="16"/>
    </row>
    <row r="587" spans="1:2" ht="12.75" x14ac:dyDescent="0.2">
      <c r="A587" s="16"/>
      <c r="B587" s="16"/>
    </row>
    <row r="588" spans="1:2" ht="12.75" x14ac:dyDescent="0.2">
      <c r="A588" s="16"/>
      <c r="B588" s="16"/>
    </row>
    <row r="589" spans="1:2" ht="12.75" x14ac:dyDescent="0.2">
      <c r="A589" s="16"/>
      <c r="B589" s="16"/>
    </row>
    <row r="590" spans="1:2" ht="12.75" x14ac:dyDescent="0.2">
      <c r="A590" s="16"/>
      <c r="B590" s="16"/>
    </row>
    <row r="591" spans="1:2" ht="12.75" x14ac:dyDescent="0.2">
      <c r="A591" s="16"/>
      <c r="B591" s="16"/>
    </row>
    <row r="592" spans="1:2" ht="12.75" x14ac:dyDescent="0.2">
      <c r="A592" s="16"/>
      <c r="B592" s="16"/>
    </row>
    <row r="593" spans="1:2" ht="12.75" x14ac:dyDescent="0.2">
      <c r="A593" s="16"/>
      <c r="B593" s="16"/>
    </row>
    <row r="594" spans="1:2" ht="12.75" x14ac:dyDescent="0.2">
      <c r="A594" s="16"/>
      <c r="B594" s="16"/>
    </row>
    <row r="595" spans="1:2" ht="12.75" x14ac:dyDescent="0.2">
      <c r="A595" s="16"/>
      <c r="B595" s="16"/>
    </row>
    <row r="596" spans="1:2" ht="12.75" x14ac:dyDescent="0.2">
      <c r="A596" s="16"/>
      <c r="B596" s="16"/>
    </row>
    <row r="597" spans="1:2" ht="12.75" x14ac:dyDescent="0.2">
      <c r="A597" s="16"/>
      <c r="B597" s="16"/>
    </row>
    <row r="598" spans="1:2" ht="12.75" x14ac:dyDescent="0.2">
      <c r="A598" s="16"/>
      <c r="B598" s="16"/>
    </row>
    <row r="599" spans="1:2" ht="12.75" x14ac:dyDescent="0.2">
      <c r="A599" s="16"/>
      <c r="B599" s="16"/>
    </row>
    <row r="600" spans="1:2" ht="12.75" x14ac:dyDescent="0.2">
      <c r="A600" s="16"/>
      <c r="B600" s="16"/>
    </row>
    <row r="601" spans="1:2" ht="12.75" x14ac:dyDescent="0.2">
      <c r="A601" s="16"/>
      <c r="B601" s="16"/>
    </row>
    <row r="602" spans="1:2" ht="12.75" x14ac:dyDescent="0.2">
      <c r="A602" s="16"/>
      <c r="B602" s="16"/>
    </row>
    <row r="603" spans="1:2" ht="12.75" x14ac:dyDescent="0.2">
      <c r="A603" s="16"/>
      <c r="B603" s="16"/>
    </row>
    <row r="604" spans="1:2" ht="12.75" x14ac:dyDescent="0.2">
      <c r="A604" s="16"/>
      <c r="B604" s="16"/>
    </row>
    <row r="605" spans="1:2" ht="12.75" x14ac:dyDescent="0.2">
      <c r="A605" s="16"/>
      <c r="B605" s="16"/>
    </row>
    <row r="606" spans="1:2" ht="12.75" x14ac:dyDescent="0.2">
      <c r="A606" s="16"/>
      <c r="B606" s="16"/>
    </row>
    <row r="607" spans="1:2" ht="12.75" x14ac:dyDescent="0.2">
      <c r="A607" s="16"/>
      <c r="B607" s="16"/>
    </row>
    <row r="608" spans="1:2" ht="12.75" x14ac:dyDescent="0.2">
      <c r="A608" s="16"/>
      <c r="B608" s="16"/>
    </row>
    <row r="609" spans="1:2" ht="12.75" x14ac:dyDescent="0.2">
      <c r="A609" s="16"/>
      <c r="B609" s="16"/>
    </row>
    <row r="610" spans="1:2" ht="12.75" x14ac:dyDescent="0.2">
      <c r="A610" s="16"/>
      <c r="B610" s="16"/>
    </row>
    <row r="611" spans="1:2" ht="12.75" x14ac:dyDescent="0.2">
      <c r="A611" s="16"/>
      <c r="B611" s="16"/>
    </row>
    <row r="612" spans="1:2" ht="12.75" x14ac:dyDescent="0.2">
      <c r="A612" s="16"/>
      <c r="B612" s="16"/>
    </row>
    <row r="613" spans="1:2" ht="12.75" x14ac:dyDescent="0.2">
      <c r="A613" s="16"/>
      <c r="B613" s="16"/>
    </row>
    <row r="614" spans="1:2" ht="12.75" x14ac:dyDescent="0.2">
      <c r="A614" s="16"/>
      <c r="B614" s="16"/>
    </row>
    <row r="615" spans="1:2" ht="12.75" x14ac:dyDescent="0.2">
      <c r="A615" s="16"/>
      <c r="B615" s="16"/>
    </row>
    <row r="616" spans="1:2" ht="12.75" x14ac:dyDescent="0.2">
      <c r="A616" s="16"/>
      <c r="B616" s="16"/>
    </row>
    <row r="617" spans="1:2" ht="12.75" x14ac:dyDescent="0.2">
      <c r="A617" s="16"/>
      <c r="B617" s="16"/>
    </row>
    <row r="618" spans="1:2" ht="12.75" x14ac:dyDescent="0.2">
      <c r="A618" s="16"/>
      <c r="B618" s="16"/>
    </row>
    <row r="619" spans="1:2" ht="12.75" x14ac:dyDescent="0.2">
      <c r="A619" s="16"/>
      <c r="B619" s="16"/>
    </row>
    <row r="620" spans="1:2" ht="12.75" x14ac:dyDescent="0.2">
      <c r="A620" s="16"/>
      <c r="B620" s="16"/>
    </row>
    <row r="621" spans="1:2" ht="12.75" x14ac:dyDescent="0.2">
      <c r="A621" s="16"/>
      <c r="B621" s="16"/>
    </row>
    <row r="622" spans="1:2" ht="12.75" x14ac:dyDescent="0.2">
      <c r="A622" s="16"/>
      <c r="B622" s="16"/>
    </row>
    <row r="623" spans="1:2" ht="12.75" x14ac:dyDescent="0.2">
      <c r="A623" s="16"/>
      <c r="B623" s="16"/>
    </row>
    <row r="624" spans="1:2" ht="12.75" x14ac:dyDescent="0.2">
      <c r="A624" s="16"/>
      <c r="B624" s="16"/>
    </row>
    <row r="625" spans="1:2" ht="12.75" x14ac:dyDescent="0.2">
      <c r="A625" s="16"/>
      <c r="B625" s="16"/>
    </row>
    <row r="626" spans="1:2" ht="12.75" x14ac:dyDescent="0.2">
      <c r="A626" s="16"/>
      <c r="B626" s="16"/>
    </row>
    <row r="627" spans="1:2" ht="12.75" x14ac:dyDescent="0.2">
      <c r="A627" s="16"/>
      <c r="B627" s="16"/>
    </row>
    <row r="628" spans="1:2" ht="12.75" x14ac:dyDescent="0.2">
      <c r="A628" s="16"/>
      <c r="B628" s="16"/>
    </row>
    <row r="629" spans="1:2" ht="12.75" x14ac:dyDescent="0.2">
      <c r="A629" s="16"/>
      <c r="B629" s="16"/>
    </row>
    <row r="630" spans="1:2" ht="12.75" x14ac:dyDescent="0.2">
      <c r="A630" s="16"/>
      <c r="B630" s="16"/>
    </row>
    <row r="631" spans="1:2" ht="12.75" x14ac:dyDescent="0.2">
      <c r="A631" s="16"/>
      <c r="B631" s="16"/>
    </row>
    <row r="632" spans="1:2" ht="12.75" x14ac:dyDescent="0.2">
      <c r="A632" s="16"/>
      <c r="B632" s="16"/>
    </row>
    <row r="633" spans="1:2" ht="12.75" x14ac:dyDescent="0.2">
      <c r="A633" s="16"/>
      <c r="B633" s="16"/>
    </row>
    <row r="634" spans="1:2" ht="12.75" x14ac:dyDescent="0.2">
      <c r="A634" s="16"/>
      <c r="B634" s="16"/>
    </row>
    <row r="635" spans="1:2" ht="12.75" x14ac:dyDescent="0.2">
      <c r="A635" s="16"/>
      <c r="B635" s="16"/>
    </row>
    <row r="636" spans="1:2" ht="12.75" x14ac:dyDescent="0.2">
      <c r="A636" s="16"/>
      <c r="B636" s="16"/>
    </row>
    <row r="637" spans="1:2" ht="12.75" x14ac:dyDescent="0.2">
      <c r="A637" s="16"/>
      <c r="B637" s="16"/>
    </row>
    <row r="638" spans="1:2" ht="12.75" x14ac:dyDescent="0.2">
      <c r="A638" s="16"/>
      <c r="B638" s="16"/>
    </row>
    <row r="639" spans="1:2" ht="12.75" x14ac:dyDescent="0.2">
      <c r="A639" s="16"/>
      <c r="B639" s="16"/>
    </row>
    <row r="640" spans="1:2" ht="12.75" x14ac:dyDescent="0.2">
      <c r="A640" s="16"/>
      <c r="B640" s="16"/>
    </row>
    <row r="641" spans="1:2" ht="12.75" x14ac:dyDescent="0.2">
      <c r="A641" s="16"/>
      <c r="B641" s="16"/>
    </row>
    <row r="642" spans="1:2" ht="12.75" x14ac:dyDescent="0.2">
      <c r="A642" s="16"/>
      <c r="B642" s="16"/>
    </row>
    <row r="643" spans="1:2" ht="12.75" x14ac:dyDescent="0.2">
      <c r="A643" s="16"/>
      <c r="B643" s="16"/>
    </row>
    <row r="644" spans="1:2" ht="12.75" x14ac:dyDescent="0.2">
      <c r="A644" s="16"/>
      <c r="B644" s="16"/>
    </row>
    <row r="645" spans="1:2" ht="12.75" x14ac:dyDescent="0.2">
      <c r="A645" s="16"/>
      <c r="B645" s="16"/>
    </row>
    <row r="646" spans="1:2" ht="12.75" x14ac:dyDescent="0.2">
      <c r="A646" s="16"/>
      <c r="B646" s="16"/>
    </row>
    <row r="647" spans="1:2" ht="12.75" x14ac:dyDescent="0.2">
      <c r="A647" s="16"/>
      <c r="B647" s="16"/>
    </row>
    <row r="648" spans="1:2" ht="12.75" x14ac:dyDescent="0.2">
      <c r="A648" s="16"/>
      <c r="B648" s="16"/>
    </row>
    <row r="649" spans="1:2" ht="12.75" x14ac:dyDescent="0.2">
      <c r="A649" s="16"/>
      <c r="B649" s="16"/>
    </row>
    <row r="650" spans="1:2" ht="12.75" x14ac:dyDescent="0.2">
      <c r="A650" s="16"/>
      <c r="B650" s="16"/>
    </row>
    <row r="651" spans="1:2" ht="12.75" x14ac:dyDescent="0.2">
      <c r="A651" s="16"/>
      <c r="B651" s="16"/>
    </row>
    <row r="652" spans="1:2" ht="12.75" x14ac:dyDescent="0.2">
      <c r="A652" s="16"/>
      <c r="B652" s="16"/>
    </row>
    <row r="653" spans="1:2" ht="12.75" x14ac:dyDescent="0.2">
      <c r="A653" s="16"/>
      <c r="B653" s="16"/>
    </row>
    <row r="654" spans="1:2" ht="12.75" x14ac:dyDescent="0.2">
      <c r="A654" s="16"/>
      <c r="B654" s="16"/>
    </row>
    <row r="655" spans="1:2" ht="12.75" x14ac:dyDescent="0.2">
      <c r="A655" s="16"/>
      <c r="B655" s="16"/>
    </row>
    <row r="656" spans="1:2" ht="12.75" x14ac:dyDescent="0.2">
      <c r="A656" s="16"/>
      <c r="B656" s="16"/>
    </row>
    <row r="657" spans="1:2" ht="12.75" x14ac:dyDescent="0.2">
      <c r="A657" s="16"/>
      <c r="B657" s="16"/>
    </row>
    <row r="658" spans="1:2" ht="12.75" x14ac:dyDescent="0.2">
      <c r="A658" s="16"/>
      <c r="B658" s="16"/>
    </row>
    <row r="659" spans="1:2" ht="12.75" x14ac:dyDescent="0.2">
      <c r="A659" s="16"/>
      <c r="B659" s="16"/>
    </row>
    <row r="660" spans="1:2" ht="12.75" x14ac:dyDescent="0.2">
      <c r="A660" s="16"/>
      <c r="B660" s="16"/>
    </row>
    <row r="661" spans="1:2" ht="12.75" x14ac:dyDescent="0.2">
      <c r="A661" s="16"/>
      <c r="B661" s="16"/>
    </row>
    <row r="662" spans="1:2" ht="12.75" x14ac:dyDescent="0.2">
      <c r="A662" s="16"/>
      <c r="B662" s="16"/>
    </row>
    <row r="663" spans="1:2" ht="12.75" x14ac:dyDescent="0.2">
      <c r="A663" s="16"/>
      <c r="B663" s="16"/>
    </row>
    <row r="664" spans="1:2" ht="12.75" x14ac:dyDescent="0.2">
      <c r="A664" s="16"/>
      <c r="B664" s="16"/>
    </row>
    <row r="665" spans="1:2" ht="12.75" x14ac:dyDescent="0.2">
      <c r="A665" s="16"/>
      <c r="B665" s="16"/>
    </row>
    <row r="666" spans="1:2" ht="12.75" x14ac:dyDescent="0.2">
      <c r="A666" s="16"/>
      <c r="B666" s="16"/>
    </row>
    <row r="667" spans="1:2" ht="12.75" x14ac:dyDescent="0.2">
      <c r="A667" s="16"/>
      <c r="B667" s="16"/>
    </row>
    <row r="668" spans="1:2" ht="12.75" x14ac:dyDescent="0.2">
      <c r="A668" s="16"/>
      <c r="B668" s="16"/>
    </row>
    <row r="669" spans="1:2" ht="12.75" x14ac:dyDescent="0.2">
      <c r="A669" s="16"/>
      <c r="B669" s="16"/>
    </row>
    <row r="670" spans="1:2" ht="12.75" x14ac:dyDescent="0.2">
      <c r="A670" s="16"/>
      <c r="B670" s="16"/>
    </row>
    <row r="671" spans="1:2" ht="12.75" x14ac:dyDescent="0.2">
      <c r="A671" s="16"/>
      <c r="B671" s="16"/>
    </row>
    <row r="672" spans="1:2" ht="12.75" x14ac:dyDescent="0.2">
      <c r="A672" s="16"/>
      <c r="B672" s="16"/>
    </row>
    <row r="673" spans="1:2" ht="12.75" x14ac:dyDescent="0.2">
      <c r="A673" s="16"/>
      <c r="B673" s="16"/>
    </row>
    <row r="674" spans="1:2" ht="12.75" x14ac:dyDescent="0.2">
      <c r="A674" s="16"/>
      <c r="B674" s="16"/>
    </row>
    <row r="675" spans="1:2" ht="12.75" x14ac:dyDescent="0.2">
      <c r="A675" s="16"/>
      <c r="B675" s="16"/>
    </row>
    <row r="676" spans="1:2" ht="12.75" x14ac:dyDescent="0.2">
      <c r="A676" s="16"/>
      <c r="B676" s="16"/>
    </row>
    <row r="677" spans="1:2" ht="12.75" x14ac:dyDescent="0.2">
      <c r="A677" s="16"/>
      <c r="B677" s="16"/>
    </row>
    <row r="678" spans="1:2" ht="12.75" x14ac:dyDescent="0.2">
      <c r="A678" s="16"/>
      <c r="B678" s="16"/>
    </row>
    <row r="679" spans="1:2" ht="12.75" x14ac:dyDescent="0.2">
      <c r="A679" s="16"/>
      <c r="B679" s="16"/>
    </row>
    <row r="680" spans="1:2" ht="12.75" x14ac:dyDescent="0.2">
      <c r="A680" s="16"/>
      <c r="B680" s="16"/>
    </row>
    <row r="681" spans="1:2" ht="12.75" x14ac:dyDescent="0.2">
      <c r="A681" s="16"/>
      <c r="B681" s="16"/>
    </row>
    <row r="682" spans="1:2" ht="12.75" x14ac:dyDescent="0.2">
      <c r="A682" s="16"/>
      <c r="B682" s="16"/>
    </row>
    <row r="683" spans="1:2" ht="12.75" x14ac:dyDescent="0.2">
      <c r="A683" s="16"/>
      <c r="B683" s="16"/>
    </row>
    <row r="684" spans="1:2" ht="12.75" x14ac:dyDescent="0.2">
      <c r="A684" s="16"/>
      <c r="B684" s="16"/>
    </row>
    <row r="685" spans="1:2" ht="12.75" x14ac:dyDescent="0.2">
      <c r="A685" s="16"/>
      <c r="B685" s="16"/>
    </row>
    <row r="686" spans="1:2" ht="12.75" x14ac:dyDescent="0.2">
      <c r="A686" s="16"/>
      <c r="B686" s="16"/>
    </row>
    <row r="687" spans="1:2" ht="12.75" x14ac:dyDescent="0.2">
      <c r="A687" s="16"/>
      <c r="B687" s="16"/>
    </row>
    <row r="688" spans="1:2" ht="12.75" x14ac:dyDescent="0.2">
      <c r="A688" s="16"/>
      <c r="B688" s="16"/>
    </row>
    <row r="689" spans="1:2" ht="12.75" x14ac:dyDescent="0.2">
      <c r="A689" s="16"/>
      <c r="B689" s="16"/>
    </row>
    <row r="690" spans="1:2" ht="12.75" x14ac:dyDescent="0.2">
      <c r="A690" s="16"/>
      <c r="B690" s="16"/>
    </row>
    <row r="691" spans="1:2" ht="12.75" x14ac:dyDescent="0.2">
      <c r="A691" s="16"/>
      <c r="B691" s="16"/>
    </row>
    <row r="692" spans="1:2" ht="12.75" x14ac:dyDescent="0.2">
      <c r="A692" s="16"/>
      <c r="B692" s="16"/>
    </row>
    <row r="693" spans="1:2" ht="12.75" x14ac:dyDescent="0.2">
      <c r="A693" s="16"/>
      <c r="B693" s="16"/>
    </row>
    <row r="694" spans="1:2" ht="12.75" x14ac:dyDescent="0.2">
      <c r="A694" s="16"/>
      <c r="B694" s="16"/>
    </row>
    <row r="695" spans="1:2" ht="12.75" x14ac:dyDescent="0.2">
      <c r="A695" s="16"/>
      <c r="B695" s="16"/>
    </row>
    <row r="696" spans="1:2" ht="12.75" x14ac:dyDescent="0.2">
      <c r="A696" s="16"/>
      <c r="B696" s="16"/>
    </row>
    <row r="697" spans="1:2" ht="12.75" x14ac:dyDescent="0.2">
      <c r="A697" s="16"/>
      <c r="B697" s="16"/>
    </row>
    <row r="698" spans="1:2" ht="12.75" x14ac:dyDescent="0.2">
      <c r="A698" s="16"/>
      <c r="B698" s="16"/>
    </row>
    <row r="699" spans="1:2" ht="12.75" x14ac:dyDescent="0.2">
      <c r="A699" s="16"/>
      <c r="B699" s="16"/>
    </row>
    <row r="700" spans="1:2" ht="12.75" x14ac:dyDescent="0.2">
      <c r="A700" s="16"/>
      <c r="B700" s="16"/>
    </row>
    <row r="701" spans="1:2" ht="12.75" x14ac:dyDescent="0.2">
      <c r="A701" s="16"/>
      <c r="B701" s="16"/>
    </row>
    <row r="702" spans="1:2" ht="12.75" x14ac:dyDescent="0.2">
      <c r="A702" s="16"/>
      <c r="B702" s="16"/>
    </row>
    <row r="703" spans="1:2" ht="12.75" x14ac:dyDescent="0.2">
      <c r="A703" s="16"/>
      <c r="B703" s="16"/>
    </row>
    <row r="704" spans="1:2" ht="12.75" x14ac:dyDescent="0.2">
      <c r="A704" s="16"/>
      <c r="B704" s="16"/>
    </row>
    <row r="705" spans="1:2" ht="12.75" x14ac:dyDescent="0.2">
      <c r="A705" s="16"/>
      <c r="B705" s="16"/>
    </row>
    <row r="706" spans="1:2" ht="12.75" x14ac:dyDescent="0.2">
      <c r="A706" s="16"/>
      <c r="B706" s="16"/>
    </row>
    <row r="707" spans="1:2" ht="12.75" x14ac:dyDescent="0.2">
      <c r="A707" s="16"/>
      <c r="B707" s="16"/>
    </row>
    <row r="708" spans="1:2" ht="12.75" x14ac:dyDescent="0.2">
      <c r="A708" s="16"/>
      <c r="B708" s="16"/>
    </row>
    <row r="709" spans="1:2" ht="12.75" x14ac:dyDescent="0.2">
      <c r="A709" s="16"/>
      <c r="B709" s="16"/>
    </row>
    <row r="710" spans="1:2" ht="12.75" x14ac:dyDescent="0.2">
      <c r="A710" s="16"/>
      <c r="B710" s="16"/>
    </row>
    <row r="711" spans="1:2" ht="12.75" x14ac:dyDescent="0.2">
      <c r="A711" s="16"/>
      <c r="B711" s="16"/>
    </row>
    <row r="712" spans="1:2" ht="12.75" x14ac:dyDescent="0.2">
      <c r="A712" s="16"/>
      <c r="B712" s="16"/>
    </row>
    <row r="713" spans="1:2" ht="12.75" x14ac:dyDescent="0.2">
      <c r="A713" s="16"/>
      <c r="B713" s="16"/>
    </row>
    <row r="714" spans="1:2" ht="12.75" x14ac:dyDescent="0.2">
      <c r="A714" s="16"/>
      <c r="B714" s="16"/>
    </row>
    <row r="715" spans="1:2" ht="12.75" x14ac:dyDescent="0.2">
      <c r="A715" s="16"/>
      <c r="B715" s="16"/>
    </row>
    <row r="716" spans="1:2" ht="12.75" x14ac:dyDescent="0.2">
      <c r="A716" s="16"/>
      <c r="B716" s="16"/>
    </row>
    <row r="717" spans="1:2" ht="12.75" x14ac:dyDescent="0.2">
      <c r="A717" s="16"/>
      <c r="B717" s="16"/>
    </row>
    <row r="718" spans="1:2" ht="12.75" x14ac:dyDescent="0.2">
      <c r="A718" s="16"/>
      <c r="B718" s="16"/>
    </row>
    <row r="719" spans="1:2" ht="12.75" x14ac:dyDescent="0.2">
      <c r="A719" s="16"/>
      <c r="B719" s="16"/>
    </row>
    <row r="720" spans="1:2" ht="12.75" x14ac:dyDescent="0.2">
      <c r="A720" s="16"/>
      <c r="B720" s="16"/>
    </row>
    <row r="721" spans="1:2" ht="12.75" x14ac:dyDescent="0.2">
      <c r="A721" s="16"/>
      <c r="B721" s="16"/>
    </row>
    <row r="722" spans="1:2" ht="12.75" x14ac:dyDescent="0.2">
      <c r="A722" s="16"/>
      <c r="B722" s="16"/>
    </row>
    <row r="723" spans="1:2" ht="12.75" x14ac:dyDescent="0.2">
      <c r="A723" s="16"/>
      <c r="B723" s="16"/>
    </row>
    <row r="724" spans="1:2" ht="12.75" x14ac:dyDescent="0.2">
      <c r="A724" s="16"/>
      <c r="B724" s="16"/>
    </row>
    <row r="725" spans="1:2" ht="12.75" x14ac:dyDescent="0.2">
      <c r="A725" s="16"/>
      <c r="B725" s="16"/>
    </row>
    <row r="726" spans="1:2" ht="12.75" x14ac:dyDescent="0.2">
      <c r="A726" s="16"/>
      <c r="B726" s="16"/>
    </row>
    <row r="727" spans="1:2" ht="12.75" x14ac:dyDescent="0.2">
      <c r="A727" s="16"/>
      <c r="B727" s="16"/>
    </row>
    <row r="728" spans="1:2" ht="12.75" x14ac:dyDescent="0.2">
      <c r="A728" s="16"/>
      <c r="B728" s="16"/>
    </row>
    <row r="729" spans="1:2" ht="12.75" x14ac:dyDescent="0.2">
      <c r="A729" s="16"/>
      <c r="B729" s="16"/>
    </row>
    <row r="730" spans="1:2" ht="12.75" x14ac:dyDescent="0.2">
      <c r="A730" s="16"/>
      <c r="B730" s="16"/>
    </row>
    <row r="731" spans="1:2" ht="12.75" x14ac:dyDescent="0.2">
      <c r="A731" s="16"/>
      <c r="B731" s="16"/>
    </row>
    <row r="732" spans="1:2" ht="12.75" x14ac:dyDescent="0.2">
      <c r="A732" s="16"/>
      <c r="B732" s="16"/>
    </row>
    <row r="733" spans="1:2" ht="12.75" x14ac:dyDescent="0.2">
      <c r="A733" s="16"/>
      <c r="B733" s="16"/>
    </row>
    <row r="734" spans="1:2" ht="12.75" x14ac:dyDescent="0.2">
      <c r="A734" s="16"/>
      <c r="B734" s="16"/>
    </row>
    <row r="735" spans="1:2" ht="12.75" x14ac:dyDescent="0.2">
      <c r="A735" s="16"/>
      <c r="B735" s="16"/>
    </row>
    <row r="736" spans="1:2" ht="12.75" x14ac:dyDescent="0.2">
      <c r="A736" s="16"/>
      <c r="B736" s="16"/>
    </row>
    <row r="737" spans="1:2" ht="12.75" x14ac:dyDescent="0.2">
      <c r="A737" s="16"/>
      <c r="B737" s="16"/>
    </row>
    <row r="738" spans="1:2" ht="12.75" x14ac:dyDescent="0.2">
      <c r="A738" s="16"/>
      <c r="B738" s="16"/>
    </row>
    <row r="739" spans="1:2" ht="12.75" x14ac:dyDescent="0.2">
      <c r="A739" s="16"/>
      <c r="B739" s="16"/>
    </row>
    <row r="740" spans="1:2" ht="12.75" x14ac:dyDescent="0.2">
      <c r="A740" s="16"/>
      <c r="B740" s="16"/>
    </row>
    <row r="741" spans="1:2" ht="12.75" x14ac:dyDescent="0.2">
      <c r="A741" s="16"/>
      <c r="B741" s="16"/>
    </row>
    <row r="742" spans="1:2" ht="12.75" x14ac:dyDescent="0.2">
      <c r="A742" s="16"/>
      <c r="B742" s="16"/>
    </row>
    <row r="743" spans="1:2" ht="12.75" x14ac:dyDescent="0.2">
      <c r="A743" s="16"/>
      <c r="B743" s="16"/>
    </row>
    <row r="744" spans="1:2" ht="12.75" x14ac:dyDescent="0.2">
      <c r="A744" s="16"/>
      <c r="B744" s="16"/>
    </row>
    <row r="745" spans="1:2" ht="12.75" x14ac:dyDescent="0.2">
      <c r="A745" s="16"/>
      <c r="B745" s="16"/>
    </row>
    <row r="746" spans="1:2" ht="12.75" x14ac:dyDescent="0.2">
      <c r="A746" s="16"/>
      <c r="B746" s="16"/>
    </row>
    <row r="747" spans="1:2" ht="12.75" x14ac:dyDescent="0.2">
      <c r="A747" s="16"/>
      <c r="B747" s="16"/>
    </row>
    <row r="748" spans="1:2" ht="12.75" x14ac:dyDescent="0.2">
      <c r="A748" s="16"/>
      <c r="B748" s="16"/>
    </row>
    <row r="749" spans="1:2" ht="12.75" x14ac:dyDescent="0.2">
      <c r="A749" s="16"/>
      <c r="B749" s="16"/>
    </row>
    <row r="750" spans="1:2" ht="12.75" x14ac:dyDescent="0.2">
      <c r="A750" s="16"/>
      <c r="B750" s="16"/>
    </row>
    <row r="751" spans="1:2" ht="12.75" x14ac:dyDescent="0.2">
      <c r="A751" s="16"/>
      <c r="B751" s="16"/>
    </row>
    <row r="752" spans="1:2" ht="12.75" x14ac:dyDescent="0.2">
      <c r="A752" s="16"/>
      <c r="B752" s="16"/>
    </row>
    <row r="753" spans="1:2" ht="12.75" x14ac:dyDescent="0.2">
      <c r="A753" s="16"/>
      <c r="B753" s="16"/>
    </row>
    <row r="754" spans="1:2" ht="12.75" x14ac:dyDescent="0.2">
      <c r="A754" s="16"/>
      <c r="B754" s="16"/>
    </row>
    <row r="755" spans="1:2" ht="12.75" x14ac:dyDescent="0.2">
      <c r="A755" s="16"/>
      <c r="B755" s="16"/>
    </row>
    <row r="756" spans="1:2" ht="12.75" x14ac:dyDescent="0.2">
      <c r="A756" s="16"/>
      <c r="B756" s="16"/>
    </row>
    <row r="757" spans="1:2" ht="12.75" x14ac:dyDescent="0.2">
      <c r="A757" s="16"/>
      <c r="B757" s="16"/>
    </row>
    <row r="758" spans="1:2" ht="12.75" x14ac:dyDescent="0.2">
      <c r="A758" s="16"/>
      <c r="B758" s="16"/>
    </row>
    <row r="759" spans="1:2" ht="12.75" x14ac:dyDescent="0.2">
      <c r="A759" s="16"/>
      <c r="B759" s="16"/>
    </row>
    <row r="760" spans="1:2" ht="12.75" x14ac:dyDescent="0.2">
      <c r="A760" s="16"/>
      <c r="B760" s="16"/>
    </row>
    <row r="761" spans="1:2" ht="12.75" x14ac:dyDescent="0.2">
      <c r="A761" s="16"/>
      <c r="B761" s="16"/>
    </row>
    <row r="762" spans="1:2" ht="12.75" x14ac:dyDescent="0.2">
      <c r="A762" s="16"/>
      <c r="B762" s="16"/>
    </row>
    <row r="763" spans="1:2" ht="12.75" x14ac:dyDescent="0.2">
      <c r="A763" s="16"/>
      <c r="B763" s="16"/>
    </row>
    <row r="764" spans="1:2" ht="12.75" x14ac:dyDescent="0.2">
      <c r="A764" s="16"/>
      <c r="B764" s="16"/>
    </row>
    <row r="765" spans="1:2" ht="12.75" x14ac:dyDescent="0.2">
      <c r="A765" s="16"/>
      <c r="B765" s="16"/>
    </row>
    <row r="766" spans="1:2" ht="12.75" x14ac:dyDescent="0.2">
      <c r="A766" s="16"/>
      <c r="B766" s="16"/>
    </row>
    <row r="767" spans="1:2" ht="12.75" x14ac:dyDescent="0.2">
      <c r="A767" s="16"/>
      <c r="B767" s="16"/>
    </row>
    <row r="768" spans="1:2" ht="12.75" x14ac:dyDescent="0.2">
      <c r="A768" s="16"/>
      <c r="B768" s="16"/>
    </row>
    <row r="769" spans="1:2" ht="12.75" x14ac:dyDescent="0.2">
      <c r="A769" s="16"/>
      <c r="B769" s="16"/>
    </row>
    <row r="770" spans="1:2" ht="12.75" x14ac:dyDescent="0.2">
      <c r="A770" s="16"/>
      <c r="B770" s="16"/>
    </row>
    <row r="771" spans="1:2" ht="12.75" x14ac:dyDescent="0.2">
      <c r="A771" s="16"/>
      <c r="B771" s="16"/>
    </row>
    <row r="772" spans="1:2" ht="12.75" x14ac:dyDescent="0.2">
      <c r="A772" s="16"/>
      <c r="B772" s="16"/>
    </row>
    <row r="773" spans="1:2" ht="12.75" x14ac:dyDescent="0.2">
      <c r="A773" s="16"/>
      <c r="B773" s="16"/>
    </row>
    <row r="774" spans="1:2" ht="12.75" x14ac:dyDescent="0.2">
      <c r="A774" s="16"/>
      <c r="B774" s="16"/>
    </row>
    <row r="775" spans="1:2" ht="12.75" x14ac:dyDescent="0.2">
      <c r="A775" s="16"/>
      <c r="B775" s="16"/>
    </row>
    <row r="776" spans="1:2" ht="12.75" x14ac:dyDescent="0.2">
      <c r="A776" s="16"/>
      <c r="B776" s="16"/>
    </row>
    <row r="777" spans="1:2" ht="12.75" x14ac:dyDescent="0.2">
      <c r="A777" s="16"/>
      <c r="B777" s="16"/>
    </row>
    <row r="778" spans="1:2" ht="12.75" x14ac:dyDescent="0.2">
      <c r="A778" s="16"/>
      <c r="B778" s="16"/>
    </row>
    <row r="779" spans="1:2" ht="12.75" x14ac:dyDescent="0.2">
      <c r="A779" s="16"/>
      <c r="B779" s="16"/>
    </row>
    <row r="780" spans="1:2" ht="12.75" x14ac:dyDescent="0.2">
      <c r="A780" s="16"/>
      <c r="B780" s="16"/>
    </row>
    <row r="781" spans="1:2" ht="12.75" x14ac:dyDescent="0.2">
      <c r="A781" s="16"/>
      <c r="B781" s="16"/>
    </row>
    <row r="782" spans="1:2" ht="12.75" x14ac:dyDescent="0.2">
      <c r="A782" s="16"/>
      <c r="B782" s="16"/>
    </row>
    <row r="783" spans="1:2" ht="12.75" x14ac:dyDescent="0.2">
      <c r="A783" s="16"/>
      <c r="B783" s="16"/>
    </row>
    <row r="784" spans="1:2" ht="12.75" x14ac:dyDescent="0.2">
      <c r="A784" s="16"/>
      <c r="B784" s="16"/>
    </row>
    <row r="785" spans="1:2" ht="12.75" x14ac:dyDescent="0.2">
      <c r="A785" s="16"/>
      <c r="B785" s="16"/>
    </row>
    <row r="786" spans="1:2" ht="12.75" x14ac:dyDescent="0.2">
      <c r="A786" s="16"/>
      <c r="B786" s="16"/>
    </row>
    <row r="787" spans="1:2" ht="12.75" x14ac:dyDescent="0.2">
      <c r="A787" s="16"/>
      <c r="B787" s="16"/>
    </row>
    <row r="788" spans="1:2" ht="12.75" x14ac:dyDescent="0.2">
      <c r="A788" s="16"/>
      <c r="B788" s="16"/>
    </row>
    <row r="789" spans="1:2" ht="12.75" x14ac:dyDescent="0.2">
      <c r="A789" s="16"/>
      <c r="B789" s="16"/>
    </row>
    <row r="790" spans="1:2" ht="12.75" x14ac:dyDescent="0.2">
      <c r="A790" s="16"/>
      <c r="B790" s="16"/>
    </row>
    <row r="791" spans="1:2" ht="12.75" x14ac:dyDescent="0.2">
      <c r="A791" s="16"/>
      <c r="B791" s="16"/>
    </row>
    <row r="792" spans="1:2" ht="12.75" x14ac:dyDescent="0.2">
      <c r="A792" s="16"/>
      <c r="B792" s="16"/>
    </row>
    <row r="793" spans="1:2" ht="12.75" x14ac:dyDescent="0.2">
      <c r="A793" s="16"/>
      <c r="B793" s="16"/>
    </row>
    <row r="794" spans="1:2" ht="12.75" x14ac:dyDescent="0.2">
      <c r="A794" s="16"/>
      <c r="B794" s="16"/>
    </row>
    <row r="795" spans="1:2" ht="12.75" x14ac:dyDescent="0.2">
      <c r="A795" s="16"/>
      <c r="B795" s="16"/>
    </row>
    <row r="796" spans="1:2" ht="12.75" x14ac:dyDescent="0.2">
      <c r="A796" s="16"/>
      <c r="B796" s="16"/>
    </row>
    <row r="797" spans="1:2" ht="12.75" x14ac:dyDescent="0.2">
      <c r="A797" s="16"/>
      <c r="B797" s="16"/>
    </row>
    <row r="798" spans="1:2" ht="12.75" x14ac:dyDescent="0.2">
      <c r="A798" s="16"/>
      <c r="B798" s="16"/>
    </row>
    <row r="799" spans="1:2" ht="12.75" x14ac:dyDescent="0.2">
      <c r="A799" s="16"/>
      <c r="B799" s="16"/>
    </row>
    <row r="800" spans="1:2" ht="12.75" x14ac:dyDescent="0.2">
      <c r="A800" s="16"/>
      <c r="B800" s="16"/>
    </row>
    <row r="801" spans="1:2" ht="12.75" x14ac:dyDescent="0.2">
      <c r="A801" s="16"/>
      <c r="B801" s="16"/>
    </row>
    <row r="802" spans="1:2" ht="12.75" x14ac:dyDescent="0.2">
      <c r="A802" s="16"/>
      <c r="B802" s="16"/>
    </row>
    <row r="803" spans="1:2" ht="12.75" x14ac:dyDescent="0.2">
      <c r="A803" s="16"/>
      <c r="B803" s="16"/>
    </row>
    <row r="804" spans="1:2" ht="12.75" x14ac:dyDescent="0.2">
      <c r="A804" s="16"/>
      <c r="B804" s="16"/>
    </row>
    <row r="805" spans="1:2" ht="12.75" x14ac:dyDescent="0.2">
      <c r="A805" s="16"/>
      <c r="B805" s="16"/>
    </row>
    <row r="806" spans="1:2" ht="12.75" x14ac:dyDescent="0.2">
      <c r="A806" s="16"/>
      <c r="B806" s="16"/>
    </row>
    <row r="807" spans="1:2" ht="12.75" x14ac:dyDescent="0.2">
      <c r="A807" s="16"/>
      <c r="B807" s="16"/>
    </row>
    <row r="808" spans="1:2" ht="12.75" x14ac:dyDescent="0.2">
      <c r="A808" s="16"/>
      <c r="B808" s="16"/>
    </row>
    <row r="809" spans="1:2" ht="12.75" x14ac:dyDescent="0.2">
      <c r="A809" s="16"/>
      <c r="B809" s="16"/>
    </row>
    <row r="810" spans="1:2" ht="12.75" x14ac:dyDescent="0.2">
      <c r="A810" s="16"/>
      <c r="B810" s="16"/>
    </row>
    <row r="811" spans="1:2" ht="12.75" x14ac:dyDescent="0.2">
      <c r="A811" s="16"/>
      <c r="B811" s="16"/>
    </row>
    <row r="812" spans="1:2" ht="12.75" x14ac:dyDescent="0.2">
      <c r="A812" s="16"/>
      <c r="B812" s="16"/>
    </row>
    <row r="813" spans="1:2" ht="12.75" x14ac:dyDescent="0.2">
      <c r="A813" s="16"/>
      <c r="B813" s="16"/>
    </row>
    <row r="814" spans="1:2" ht="12.75" x14ac:dyDescent="0.2">
      <c r="A814" s="16"/>
      <c r="B814" s="16"/>
    </row>
    <row r="815" spans="1:2" ht="12.75" x14ac:dyDescent="0.2">
      <c r="A815" s="16"/>
      <c r="B815" s="16"/>
    </row>
    <row r="816" spans="1:2" ht="12.75" x14ac:dyDescent="0.2">
      <c r="A816" s="16"/>
      <c r="B816" s="16"/>
    </row>
    <row r="817" spans="1:2" ht="12.75" x14ac:dyDescent="0.2">
      <c r="A817" s="16"/>
      <c r="B817" s="16"/>
    </row>
    <row r="818" spans="1:2" ht="12.75" x14ac:dyDescent="0.2">
      <c r="A818" s="16"/>
      <c r="B818" s="16"/>
    </row>
    <row r="819" spans="1:2" ht="12.75" x14ac:dyDescent="0.2">
      <c r="A819" s="16"/>
      <c r="B819" s="16"/>
    </row>
    <row r="820" spans="1:2" ht="12.75" x14ac:dyDescent="0.2">
      <c r="A820" s="16"/>
      <c r="B820" s="16"/>
    </row>
    <row r="821" spans="1:2" ht="12.75" x14ac:dyDescent="0.2">
      <c r="A821" s="16"/>
      <c r="B821" s="16"/>
    </row>
    <row r="822" spans="1:2" ht="12.75" x14ac:dyDescent="0.2">
      <c r="A822" s="16"/>
      <c r="B822" s="16"/>
    </row>
    <row r="823" spans="1:2" ht="12.75" x14ac:dyDescent="0.2">
      <c r="A823" s="16"/>
      <c r="B823" s="16"/>
    </row>
    <row r="824" spans="1:2" ht="12.75" x14ac:dyDescent="0.2">
      <c r="A824" s="16"/>
      <c r="B824" s="16"/>
    </row>
    <row r="825" spans="1:2" ht="12.75" x14ac:dyDescent="0.2">
      <c r="A825" s="16"/>
      <c r="B825" s="16"/>
    </row>
    <row r="826" spans="1:2" ht="12.75" x14ac:dyDescent="0.2">
      <c r="A826" s="16"/>
      <c r="B826" s="16"/>
    </row>
    <row r="827" spans="1:2" ht="12.75" x14ac:dyDescent="0.2">
      <c r="A827" s="16"/>
      <c r="B827" s="16"/>
    </row>
    <row r="828" spans="1:2" ht="12.75" x14ac:dyDescent="0.2">
      <c r="A828" s="16"/>
      <c r="B828" s="16"/>
    </row>
    <row r="829" spans="1:2" ht="12.75" x14ac:dyDescent="0.2">
      <c r="A829" s="16"/>
      <c r="B829" s="16"/>
    </row>
    <row r="830" spans="1:2" ht="12.75" x14ac:dyDescent="0.2">
      <c r="A830" s="16"/>
      <c r="B830" s="16"/>
    </row>
    <row r="831" spans="1:2" ht="12.75" x14ac:dyDescent="0.2">
      <c r="A831" s="16"/>
      <c r="B831" s="16"/>
    </row>
    <row r="832" spans="1:2" ht="12.75" x14ac:dyDescent="0.2">
      <c r="A832" s="16"/>
      <c r="B832" s="16"/>
    </row>
    <row r="833" spans="1:2" ht="12.75" x14ac:dyDescent="0.2">
      <c r="A833" s="16"/>
      <c r="B833" s="16"/>
    </row>
    <row r="834" spans="1:2" ht="12.75" x14ac:dyDescent="0.2">
      <c r="A834" s="16"/>
      <c r="B834" s="16"/>
    </row>
    <row r="835" spans="1:2" ht="12.75" x14ac:dyDescent="0.2">
      <c r="A835" s="16"/>
      <c r="B835" s="16"/>
    </row>
    <row r="836" spans="1:2" ht="12.75" x14ac:dyDescent="0.2">
      <c r="A836" s="16"/>
      <c r="B836" s="16"/>
    </row>
    <row r="837" spans="1:2" ht="12.75" x14ac:dyDescent="0.2">
      <c r="A837" s="16"/>
      <c r="B837" s="16"/>
    </row>
    <row r="838" spans="1:2" ht="12.75" x14ac:dyDescent="0.2">
      <c r="A838" s="16"/>
      <c r="B838" s="16"/>
    </row>
    <row r="839" spans="1:2" ht="12.75" x14ac:dyDescent="0.2">
      <c r="A839" s="16"/>
      <c r="B839" s="16"/>
    </row>
    <row r="840" spans="1:2" ht="12.75" x14ac:dyDescent="0.2">
      <c r="A840" s="16"/>
      <c r="B840" s="16"/>
    </row>
    <row r="841" spans="1:2" ht="12.75" x14ac:dyDescent="0.2">
      <c r="A841" s="16"/>
      <c r="B841" s="16"/>
    </row>
    <row r="842" spans="1:2" ht="12.75" x14ac:dyDescent="0.2">
      <c r="A842" s="16"/>
      <c r="B842" s="16"/>
    </row>
    <row r="843" spans="1:2" ht="12.75" x14ac:dyDescent="0.2">
      <c r="A843" s="16"/>
      <c r="B843" s="16"/>
    </row>
    <row r="844" spans="1:2" ht="12.75" x14ac:dyDescent="0.2">
      <c r="A844" s="16"/>
      <c r="B844" s="16"/>
    </row>
    <row r="845" spans="1:2" ht="12.75" x14ac:dyDescent="0.2">
      <c r="A845" s="16"/>
      <c r="B845" s="16"/>
    </row>
    <row r="846" spans="1:2" ht="12.75" x14ac:dyDescent="0.2">
      <c r="A846" s="16"/>
      <c r="B846" s="16"/>
    </row>
    <row r="847" spans="1:2" ht="12.75" x14ac:dyDescent="0.2">
      <c r="A847" s="16"/>
      <c r="B847" s="16"/>
    </row>
    <row r="848" spans="1:2" ht="12.75" x14ac:dyDescent="0.2">
      <c r="A848" s="16"/>
      <c r="B848" s="16"/>
    </row>
    <row r="849" spans="1:2" ht="12.75" x14ac:dyDescent="0.2">
      <c r="A849" s="16"/>
      <c r="B849" s="16"/>
    </row>
    <row r="850" spans="1:2" ht="12.75" x14ac:dyDescent="0.2">
      <c r="A850" s="16"/>
      <c r="B850" s="16"/>
    </row>
    <row r="851" spans="1:2" ht="12.75" x14ac:dyDescent="0.2">
      <c r="A851" s="16"/>
      <c r="B851" s="16"/>
    </row>
    <row r="852" spans="1:2" ht="12.75" x14ac:dyDescent="0.2">
      <c r="A852" s="16"/>
      <c r="B852" s="16"/>
    </row>
    <row r="853" spans="1:2" ht="12.75" x14ac:dyDescent="0.2">
      <c r="A853" s="16"/>
      <c r="B853" s="16"/>
    </row>
    <row r="854" spans="1:2" ht="12.75" x14ac:dyDescent="0.2">
      <c r="A854" s="16"/>
      <c r="B854" s="16"/>
    </row>
    <row r="855" spans="1:2" ht="12.75" x14ac:dyDescent="0.2">
      <c r="A855" s="16"/>
      <c r="B855" s="16"/>
    </row>
    <row r="856" spans="1:2" ht="12.75" x14ac:dyDescent="0.2">
      <c r="A856" s="16"/>
      <c r="B856" s="16"/>
    </row>
    <row r="857" spans="1:2" ht="12.75" x14ac:dyDescent="0.2">
      <c r="A857" s="16"/>
      <c r="B857" s="16"/>
    </row>
    <row r="858" spans="1:2" ht="12.75" x14ac:dyDescent="0.2">
      <c r="A858" s="16"/>
      <c r="B858" s="16"/>
    </row>
    <row r="859" spans="1:2" ht="12.75" x14ac:dyDescent="0.2">
      <c r="A859" s="16"/>
      <c r="B859" s="16"/>
    </row>
    <row r="860" spans="1:2" ht="12.75" x14ac:dyDescent="0.2">
      <c r="A860" s="16"/>
      <c r="B860" s="16"/>
    </row>
    <row r="861" spans="1:2" ht="12.75" x14ac:dyDescent="0.2">
      <c r="A861" s="16"/>
      <c r="B861" s="16"/>
    </row>
    <row r="862" spans="1:2" ht="12.75" x14ac:dyDescent="0.2">
      <c r="A862" s="16"/>
      <c r="B862" s="16"/>
    </row>
    <row r="863" spans="1:2" ht="12.75" x14ac:dyDescent="0.2">
      <c r="A863" s="16"/>
      <c r="B863" s="16"/>
    </row>
    <row r="864" spans="1:2" ht="12.75" x14ac:dyDescent="0.2">
      <c r="A864" s="16"/>
      <c r="B864" s="16"/>
    </row>
    <row r="865" spans="1:2" ht="12.75" x14ac:dyDescent="0.2">
      <c r="A865" s="16"/>
      <c r="B865" s="16"/>
    </row>
    <row r="866" spans="1:2" ht="12.75" x14ac:dyDescent="0.2">
      <c r="A866" s="16"/>
      <c r="B866" s="16"/>
    </row>
    <row r="867" spans="1:2" ht="12.75" x14ac:dyDescent="0.2">
      <c r="A867" s="16"/>
      <c r="B867" s="16"/>
    </row>
    <row r="868" spans="1:2" ht="12.75" x14ac:dyDescent="0.2">
      <c r="A868" s="16"/>
      <c r="B868" s="16"/>
    </row>
    <row r="869" spans="1:2" ht="12.75" x14ac:dyDescent="0.2">
      <c r="A869" s="16"/>
      <c r="B869" s="16"/>
    </row>
    <row r="870" spans="1:2" ht="12.75" x14ac:dyDescent="0.2">
      <c r="A870" s="16"/>
      <c r="B870" s="16"/>
    </row>
    <row r="871" spans="1:2" ht="12.75" x14ac:dyDescent="0.2">
      <c r="A871" s="16"/>
      <c r="B871" s="16"/>
    </row>
    <row r="872" spans="1:2" ht="12.75" x14ac:dyDescent="0.2">
      <c r="A872" s="16"/>
      <c r="B872" s="16"/>
    </row>
    <row r="873" spans="1:2" ht="12.75" x14ac:dyDescent="0.2">
      <c r="A873" s="16"/>
      <c r="B873" s="16"/>
    </row>
    <row r="874" spans="1:2" ht="12.75" x14ac:dyDescent="0.2">
      <c r="A874" s="16"/>
      <c r="B874" s="16"/>
    </row>
    <row r="875" spans="1:2" ht="12.75" x14ac:dyDescent="0.2">
      <c r="A875" s="16"/>
      <c r="B875" s="16"/>
    </row>
    <row r="876" spans="1:2" ht="12.75" x14ac:dyDescent="0.2">
      <c r="A876" s="16"/>
      <c r="B876" s="16"/>
    </row>
    <row r="877" spans="1:2" ht="12.75" x14ac:dyDescent="0.2">
      <c r="A877" s="16"/>
      <c r="B877" s="16"/>
    </row>
    <row r="878" spans="1:2" ht="12.75" x14ac:dyDescent="0.2">
      <c r="A878" s="16"/>
      <c r="B878" s="16"/>
    </row>
    <row r="879" spans="1:2" ht="12.75" x14ac:dyDescent="0.2">
      <c r="A879" s="16"/>
      <c r="B879" s="16"/>
    </row>
    <row r="880" spans="1:2" ht="12.75" x14ac:dyDescent="0.2">
      <c r="A880" s="16"/>
      <c r="B880" s="16"/>
    </row>
    <row r="881" spans="1:2" ht="12.75" x14ac:dyDescent="0.2">
      <c r="A881" s="16"/>
      <c r="B881" s="16"/>
    </row>
    <row r="882" spans="1:2" ht="12.75" x14ac:dyDescent="0.2">
      <c r="A882" s="16"/>
      <c r="B882" s="16"/>
    </row>
    <row r="883" spans="1:2" ht="12.75" x14ac:dyDescent="0.2">
      <c r="A883" s="16"/>
      <c r="B883" s="16"/>
    </row>
    <row r="884" spans="1:2" ht="12.75" x14ac:dyDescent="0.2">
      <c r="A884" s="16"/>
      <c r="B884" s="16"/>
    </row>
    <row r="885" spans="1:2" ht="12.75" x14ac:dyDescent="0.2">
      <c r="A885" s="16"/>
      <c r="B885" s="16"/>
    </row>
    <row r="886" spans="1:2" ht="12.75" x14ac:dyDescent="0.2">
      <c r="A886" s="16"/>
      <c r="B886" s="16"/>
    </row>
    <row r="887" spans="1:2" ht="12.75" x14ac:dyDescent="0.2">
      <c r="A887" s="16"/>
      <c r="B887" s="16"/>
    </row>
    <row r="888" spans="1:2" ht="12.75" x14ac:dyDescent="0.2">
      <c r="A888" s="16"/>
      <c r="B888" s="16"/>
    </row>
    <row r="889" spans="1:2" ht="12.75" x14ac:dyDescent="0.2">
      <c r="A889" s="16"/>
      <c r="B889" s="16"/>
    </row>
    <row r="890" spans="1:2" ht="12.75" x14ac:dyDescent="0.2">
      <c r="A890" s="16"/>
      <c r="B890" s="16"/>
    </row>
    <row r="891" spans="1:2" ht="12.75" x14ac:dyDescent="0.2">
      <c r="A891" s="16"/>
      <c r="B891" s="16"/>
    </row>
    <row r="892" spans="1:2" ht="12.75" x14ac:dyDescent="0.2">
      <c r="A892" s="16"/>
      <c r="B892" s="16"/>
    </row>
    <row r="893" spans="1:2" ht="12.75" x14ac:dyDescent="0.2">
      <c r="A893" s="16"/>
      <c r="B893" s="16"/>
    </row>
    <row r="894" spans="1:2" ht="12.75" x14ac:dyDescent="0.2">
      <c r="A894" s="16"/>
      <c r="B894" s="16"/>
    </row>
    <row r="895" spans="1:2" ht="12.75" x14ac:dyDescent="0.2">
      <c r="A895" s="16"/>
      <c r="B895" s="16"/>
    </row>
    <row r="896" spans="1:2" ht="12.75" x14ac:dyDescent="0.2">
      <c r="A896" s="16"/>
      <c r="B896" s="16"/>
    </row>
    <row r="897" spans="1:2" ht="12.75" x14ac:dyDescent="0.2">
      <c r="A897" s="16"/>
      <c r="B897" s="16"/>
    </row>
    <row r="898" spans="1:2" ht="12.75" x14ac:dyDescent="0.2">
      <c r="A898" s="16"/>
      <c r="B898" s="16"/>
    </row>
    <row r="899" spans="1:2" ht="12.75" x14ac:dyDescent="0.2">
      <c r="A899" s="16"/>
      <c r="B899" s="16"/>
    </row>
    <row r="900" spans="1:2" ht="12.75" x14ac:dyDescent="0.2">
      <c r="A900" s="16"/>
      <c r="B900" s="16"/>
    </row>
    <row r="901" spans="1:2" ht="12.75" x14ac:dyDescent="0.2">
      <c r="A901" s="16"/>
      <c r="B901" s="16"/>
    </row>
    <row r="902" spans="1:2" ht="12.75" x14ac:dyDescent="0.2">
      <c r="A902" s="16"/>
      <c r="B902" s="16"/>
    </row>
    <row r="903" spans="1:2" ht="12.75" x14ac:dyDescent="0.2">
      <c r="A903" s="16"/>
      <c r="B903" s="16"/>
    </row>
    <row r="904" spans="1:2" ht="12.75" x14ac:dyDescent="0.2">
      <c r="A904" s="16"/>
      <c r="B904" s="16"/>
    </row>
    <row r="905" spans="1:2" ht="12.75" x14ac:dyDescent="0.2">
      <c r="A905" s="16"/>
      <c r="B905" s="16"/>
    </row>
    <row r="906" spans="1:2" ht="12.75" x14ac:dyDescent="0.2">
      <c r="A906" s="16"/>
      <c r="B906" s="16"/>
    </row>
    <row r="907" spans="1:2" ht="12.75" x14ac:dyDescent="0.2">
      <c r="A907" s="16"/>
      <c r="B907" s="16"/>
    </row>
    <row r="908" spans="1:2" ht="12.75" x14ac:dyDescent="0.2">
      <c r="A908" s="16"/>
      <c r="B908" s="16"/>
    </row>
    <row r="909" spans="1:2" ht="12.75" x14ac:dyDescent="0.2">
      <c r="A909" s="16"/>
      <c r="B909" s="16"/>
    </row>
    <row r="910" spans="1:2" ht="12.75" x14ac:dyDescent="0.2">
      <c r="A910" s="16"/>
      <c r="B910" s="16"/>
    </row>
    <row r="911" spans="1:2" ht="12.75" x14ac:dyDescent="0.2">
      <c r="A911" s="16"/>
      <c r="B911" s="16"/>
    </row>
    <row r="912" spans="1:2" ht="12.75" x14ac:dyDescent="0.2">
      <c r="A912" s="16"/>
      <c r="B912" s="16"/>
    </row>
    <row r="913" spans="1:2" ht="12.75" x14ac:dyDescent="0.2">
      <c r="A913" s="16"/>
      <c r="B913" s="16"/>
    </row>
    <row r="914" spans="1:2" ht="12.75" x14ac:dyDescent="0.2">
      <c r="A914" s="16"/>
      <c r="B914" s="16"/>
    </row>
    <row r="915" spans="1:2" ht="12.75" x14ac:dyDescent="0.2">
      <c r="A915" s="16"/>
      <c r="B915" s="16"/>
    </row>
    <row r="916" spans="1:2" ht="12.75" x14ac:dyDescent="0.2">
      <c r="A916" s="16"/>
      <c r="B916" s="16"/>
    </row>
    <row r="917" spans="1:2" ht="12.75" x14ac:dyDescent="0.2">
      <c r="A917" s="16"/>
      <c r="B917" s="16"/>
    </row>
    <row r="918" spans="1:2" ht="12.75" x14ac:dyDescent="0.2">
      <c r="A918" s="16"/>
      <c r="B918" s="16"/>
    </row>
    <row r="919" spans="1:2" ht="12.75" x14ac:dyDescent="0.2">
      <c r="A919" s="16"/>
      <c r="B919" s="16"/>
    </row>
    <row r="920" spans="1:2" ht="12.75" x14ac:dyDescent="0.2">
      <c r="A920" s="16"/>
      <c r="B920" s="16"/>
    </row>
    <row r="921" spans="1:2" ht="12.75" x14ac:dyDescent="0.2">
      <c r="A921" s="16"/>
      <c r="B921" s="16"/>
    </row>
    <row r="922" spans="1:2" ht="12.75" x14ac:dyDescent="0.2">
      <c r="A922" s="16"/>
      <c r="B922" s="16"/>
    </row>
    <row r="923" spans="1:2" ht="12.75" x14ac:dyDescent="0.2">
      <c r="A923" s="16"/>
      <c r="B923" s="16"/>
    </row>
    <row r="924" spans="1:2" ht="12.75" x14ac:dyDescent="0.2">
      <c r="A924" s="16"/>
      <c r="B924" s="16"/>
    </row>
    <row r="925" spans="1:2" ht="12.75" x14ac:dyDescent="0.2">
      <c r="A925" s="16"/>
      <c r="B925" s="16"/>
    </row>
    <row r="926" spans="1:2" ht="12.75" x14ac:dyDescent="0.2">
      <c r="A926" s="16"/>
      <c r="B926" s="16"/>
    </row>
    <row r="927" spans="1:2" ht="12.75" x14ac:dyDescent="0.2">
      <c r="A927" s="16"/>
      <c r="B927" s="16"/>
    </row>
    <row r="928" spans="1:2" ht="12.75" x14ac:dyDescent="0.2">
      <c r="A928" s="16"/>
      <c r="B928" s="16"/>
    </row>
    <row r="929" spans="1:2" ht="12.75" x14ac:dyDescent="0.2">
      <c r="A929" s="16"/>
      <c r="B929" s="16"/>
    </row>
    <row r="930" spans="1:2" ht="12.75" x14ac:dyDescent="0.2">
      <c r="A930" s="16"/>
      <c r="B930" s="16"/>
    </row>
    <row r="931" spans="1:2" ht="12.75" x14ac:dyDescent="0.2">
      <c r="A931" s="16"/>
      <c r="B931" s="16"/>
    </row>
    <row r="932" spans="1:2" ht="12.75" x14ac:dyDescent="0.2">
      <c r="A932" s="16"/>
      <c r="B932" s="16"/>
    </row>
    <row r="933" spans="1:2" ht="12.75" x14ac:dyDescent="0.2">
      <c r="A933" s="16"/>
      <c r="B933" s="16"/>
    </row>
    <row r="934" spans="1:2" ht="12.75" x14ac:dyDescent="0.2">
      <c r="A934" s="16"/>
      <c r="B934" s="16"/>
    </row>
    <row r="935" spans="1:2" ht="12.75" x14ac:dyDescent="0.2">
      <c r="A935" s="16"/>
      <c r="B935" s="16"/>
    </row>
    <row r="936" spans="1:2" ht="12.75" x14ac:dyDescent="0.2">
      <c r="A936" s="16"/>
      <c r="B936" s="16"/>
    </row>
    <row r="937" spans="1:2" ht="12.75" x14ac:dyDescent="0.2">
      <c r="A937" s="16"/>
      <c r="B937" s="16"/>
    </row>
    <row r="938" spans="1:2" ht="12.75" x14ac:dyDescent="0.2">
      <c r="A938" s="16"/>
      <c r="B938" s="16"/>
    </row>
    <row r="939" spans="1:2" ht="12.75" x14ac:dyDescent="0.2">
      <c r="A939" s="16"/>
      <c r="B939" s="16"/>
    </row>
    <row r="940" spans="1:2" ht="12.75" x14ac:dyDescent="0.2">
      <c r="A940" s="16"/>
      <c r="B940" s="16"/>
    </row>
    <row r="941" spans="1:2" ht="12.75" x14ac:dyDescent="0.2">
      <c r="A941" s="16"/>
      <c r="B941" s="16"/>
    </row>
    <row r="942" spans="1:2" ht="12.75" x14ac:dyDescent="0.2">
      <c r="A942" s="16"/>
      <c r="B942" s="16"/>
    </row>
    <row r="943" spans="1:2" ht="12.75" x14ac:dyDescent="0.2">
      <c r="A943" s="16"/>
      <c r="B943" s="16"/>
    </row>
    <row r="944" spans="1:2" ht="12.75" x14ac:dyDescent="0.2">
      <c r="A944" s="16"/>
      <c r="B944" s="16"/>
    </row>
    <row r="945" spans="1:2" ht="12.75" x14ac:dyDescent="0.2">
      <c r="A945" s="16"/>
      <c r="B945" s="16"/>
    </row>
    <row r="946" spans="1:2" ht="12.75" x14ac:dyDescent="0.2">
      <c r="A946" s="16"/>
      <c r="B946" s="16"/>
    </row>
    <row r="947" spans="1:2" ht="12.75" x14ac:dyDescent="0.2">
      <c r="A947" s="16"/>
      <c r="B947" s="16"/>
    </row>
    <row r="948" spans="1:2" ht="12.75" x14ac:dyDescent="0.2">
      <c r="A948" s="16"/>
      <c r="B948" s="16"/>
    </row>
    <row r="949" spans="1:2" ht="12.75" x14ac:dyDescent="0.2">
      <c r="A949" s="16"/>
      <c r="B949" s="16"/>
    </row>
    <row r="950" spans="1:2" ht="12.75" x14ac:dyDescent="0.2">
      <c r="A950" s="16"/>
      <c r="B950" s="16"/>
    </row>
    <row r="951" spans="1:2" ht="12.75" x14ac:dyDescent="0.2">
      <c r="A951" s="16"/>
      <c r="B951" s="16"/>
    </row>
    <row r="952" spans="1:2" ht="12.75" x14ac:dyDescent="0.2">
      <c r="A952" s="16"/>
      <c r="B952" s="16"/>
    </row>
    <row r="953" spans="1:2" ht="12.75" x14ac:dyDescent="0.2">
      <c r="A953" s="16"/>
      <c r="B953" s="16"/>
    </row>
    <row r="954" spans="1:2" ht="12.75" x14ac:dyDescent="0.2">
      <c r="A954" s="16"/>
      <c r="B954" s="16"/>
    </row>
    <row r="955" spans="1:2" ht="12.75" x14ac:dyDescent="0.2">
      <c r="A955" s="16"/>
      <c r="B955" s="16"/>
    </row>
    <row r="956" spans="1:2" ht="12.75" x14ac:dyDescent="0.2">
      <c r="A956" s="16"/>
      <c r="B956" s="16"/>
    </row>
    <row r="957" spans="1:2" ht="12.75" x14ac:dyDescent="0.2">
      <c r="A957" s="16"/>
      <c r="B957" s="16"/>
    </row>
    <row r="958" spans="1:2" ht="12.75" x14ac:dyDescent="0.2">
      <c r="A958" s="16"/>
      <c r="B958" s="16"/>
    </row>
    <row r="959" spans="1:2" ht="12.75" x14ac:dyDescent="0.2">
      <c r="A959" s="16"/>
      <c r="B959" s="16"/>
    </row>
    <row r="960" spans="1:2" ht="12.75" x14ac:dyDescent="0.2">
      <c r="A960" s="16"/>
      <c r="B960" s="16"/>
    </row>
    <row r="961" spans="1:2" ht="12.75" x14ac:dyDescent="0.2">
      <c r="A961" s="16"/>
      <c r="B961" s="16"/>
    </row>
    <row r="962" spans="1:2" ht="12.75" x14ac:dyDescent="0.2">
      <c r="A962" s="16"/>
      <c r="B962" s="16"/>
    </row>
    <row r="963" spans="1:2" ht="12.75" x14ac:dyDescent="0.2">
      <c r="A963" s="16"/>
      <c r="B963" s="16"/>
    </row>
    <row r="964" spans="1:2" ht="12.75" x14ac:dyDescent="0.2">
      <c r="A964" s="16"/>
      <c r="B964" s="16"/>
    </row>
    <row r="965" spans="1:2" ht="12.75" x14ac:dyDescent="0.2">
      <c r="A965" s="16"/>
      <c r="B965" s="16"/>
    </row>
    <row r="966" spans="1:2" ht="12.75" x14ac:dyDescent="0.2">
      <c r="A966" s="16"/>
      <c r="B966" s="16"/>
    </row>
    <row r="967" spans="1:2" ht="12.75" x14ac:dyDescent="0.2">
      <c r="A967" s="16"/>
      <c r="B967" s="16"/>
    </row>
    <row r="968" spans="1:2" ht="12.75" x14ac:dyDescent="0.2">
      <c r="A968" s="16"/>
      <c r="B968" s="16"/>
    </row>
    <row r="969" spans="1:2" ht="12.75" x14ac:dyDescent="0.2">
      <c r="A969" s="16"/>
      <c r="B969" s="16"/>
    </row>
    <row r="970" spans="1:2" ht="12.75" x14ac:dyDescent="0.2">
      <c r="A970" s="16"/>
      <c r="B970" s="16"/>
    </row>
    <row r="971" spans="1:2" ht="12.75" x14ac:dyDescent="0.2">
      <c r="A971" s="16"/>
      <c r="B971" s="16"/>
    </row>
    <row r="972" spans="1:2" ht="12.75" x14ac:dyDescent="0.2">
      <c r="A972" s="16"/>
      <c r="B972" s="16"/>
    </row>
    <row r="973" spans="1:2" ht="12.75" x14ac:dyDescent="0.2">
      <c r="A973" s="16"/>
      <c r="B973" s="16"/>
    </row>
    <row r="974" spans="1:2" ht="12.75" x14ac:dyDescent="0.2">
      <c r="A974" s="16"/>
      <c r="B974" s="16"/>
    </row>
    <row r="975" spans="1:2" ht="12.75" x14ac:dyDescent="0.2">
      <c r="A975" s="16"/>
      <c r="B975" s="16"/>
    </row>
    <row r="976" spans="1:2" ht="12.75" x14ac:dyDescent="0.2">
      <c r="A976" s="16"/>
      <c r="B976" s="16"/>
    </row>
    <row r="977" spans="1:2" ht="12.75" x14ac:dyDescent="0.2">
      <c r="A977" s="16"/>
      <c r="B977" s="16"/>
    </row>
    <row r="978" spans="1:2" ht="12.75" x14ac:dyDescent="0.2">
      <c r="A978" s="16"/>
      <c r="B978" s="16"/>
    </row>
    <row r="979" spans="1:2" ht="12.75" x14ac:dyDescent="0.2">
      <c r="A979" s="16"/>
      <c r="B979" s="16"/>
    </row>
    <row r="980" spans="1:2" ht="12.75" x14ac:dyDescent="0.2">
      <c r="A980" s="16"/>
      <c r="B980" s="16"/>
    </row>
    <row r="981" spans="1:2" ht="12.75" x14ac:dyDescent="0.2">
      <c r="A981" s="16"/>
      <c r="B981" s="16"/>
    </row>
    <row r="982" spans="1:2" ht="12.75" x14ac:dyDescent="0.2">
      <c r="A982" s="16"/>
      <c r="B982" s="16"/>
    </row>
    <row r="983" spans="1:2" ht="12.75" x14ac:dyDescent="0.2">
      <c r="A983" s="16"/>
      <c r="B983" s="16"/>
    </row>
    <row r="984" spans="1:2" ht="12.75" x14ac:dyDescent="0.2">
      <c r="A984" s="16"/>
      <c r="B984" s="16"/>
    </row>
    <row r="985" spans="1:2" ht="12.75" x14ac:dyDescent="0.2">
      <c r="A985" s="16"/>
      <c r="B985" s="16"/>
    </row>
  </sheetData>
  <mergeCells count="24">
    <mergeCell ref="A50:A56"/>
    <mergeCell ref="A57:A62"/>
    <mergeCell ref="A63:A67"/>
    <mergeCell ref="B40:B44"/>
    <mergeCell ref="B45:B49"/>
    <mergeCell ref="B50:B56"/>
    <mergeCell ref="B57:B62"/>
    <mergeCell ref="B63:B67"/>
    <mergeCell ref="A35:A39"/>
    <mergeCell ref="A40:A44"/>
    <mergeCell ref="A45:A49"/>
    <mergeCell ref="A18:A22"/>
    <mergeCell ref="B18:B22"/>
    <mergeCell ref="A23:A29"/>
    <mergeCell ref="B23:B29"/>
    <mergeCell ref="A30:A34"/>
    <mergeCell ref="B30:B34"/>
    <mergeCell ref="B35:B39"/>
    <mergeCell ref="A2:A7"/>
    <mergeCell ref="B2:B7"/>
    <mergeCell ref="A8:A13"/>
    <mergeCell ref="B8:B13"/>
    <mergeCell ref="A14:A17"/>
    <mergeCell ref="B14:B17"/>
  </mergeCells>
  <pageMargins left="0" right="0" top="0" bottom="0" header="0" footer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8108-2252-4F25-909F-CA877275143D}">
  <dimension ref="A1:E6"/>
  <sheetViews>
    <sheetView workbookViewId="0">
      <selection activeCell="D18" sqref="D18"/>
    </sheetView>
  </sheetViews>
  <sheetFormatPr baseColWidth="10" defaultColWidth="11.42578125" defaultRowHeight="12.75" x14ac:dyDescent="0.2"/>
  <cols>
    <col min="3" max="3" width="20.28515625" customWidth="1"/>
    <col min="4" max="4" width="14.28515625" customWidth="1"/>
    <col min="5" max="5" width="13.85546875" customWidth="1"/>
  </cols>
  <sheetData>
    <row r="1" spans="1:5" ht="18" x14ac:dyDescent="0.2">
      <c r="A1" s="35" t="s">
        <v>308</v>
      </c>
      <c r="B1" s="35" t="s">
        <v>309</v>
      </c>
      <c r="C1" s="37" t="s">
        <v>310</v>
      </c>
      <c r="D1" s="51" t="s">
        <v>311</v>
      </c>
      <c r="E1" s="37" t="s">
        <v>312</v>
      </c>
    </row>
    <row r="2" spans="1:5" x14ac:dyDescent="0.2">
      <c r="A2" s="34" t="s">
        <v>313</v>
      </c>
      <c r="B2" s="33">
        <f>SUMIF('Collaboration Questions'!F:F,"x",'Collaboration Questions'!D:D)</f>
        <v>15</v>
      </c>
      <c r="C2" s="33">
        <f>SUM('Collaboration Questions'!D:D)</f>
        <v>86</v>
      </c>
      <c r="D2" s="36">
        <f>(B2/C2)</f>
        <v>0.1744186046511628</v>
      </c>
      <c r="E2" s="33" t="str">
        <f>IF(D2&lt;=33%,"Low",IF(D2&lt;=66%,"Meduim","High"))</f>
        <v>Low</v>
      </c>
    </row>
    <row r="3" spans="1:5" x14ac:dyDescent="0.2">
      <c r="A3" s="34" t="s">
        <v>314</v>
      </c>
      <c r="B3" s="33">
        <f>SUMIF('Skill Development Questions'!F:F,"x",'Skill Development Questions'!D:D)</f>
        <v>17</v>
      </c>
      <c r="C3" s="33">
        <f>SUM('Skill Development Questions'!D:D)</f>
        <v>66</v>
      </c>
      <c r="D3" s="36">
        <f t="shared" ref="D3:D6" si="0">(B3/C3)</f>
        <v>0.25757575757575757</v>
      </c>
      <c r="E3" s="33" t="str">
        <f>IF(D3&lt;=33%,"Low",IF(D3&lt;=66%,"Meduim","High"))</f>
        <v>Low</v>
      </c>
    </row>
    <row r="4" spans="1:5" x14ac:dyDescent="0.2">
      <c r="A4" s="34" t="s">
        <v>315</v>
      </c>
      <c r="B4" s="33">
        <f>SUMIF('Open Science Questions'!F:F,"x",'Open Science Questions'!D:D)</f>
        <v>9</v>
      </c>
      <c r="C4" s="33">
        <f>SUM('Open Science Questions'!D:D)</f>
        <v>116</v>
      </c>
      <c r="D4" s="36">
        <f t="shared" si="0"/>
        <v>7.7586206896551727E-2</v>
      </c>
      <c r="E4" s="33" t="str">
        <f t="shared" ref="E4:E6" si="1">IF(D4&lt;=33%,"Low",IF(D4&lt;=66%,"Meduim","High"))</f>
        <v>Low</v>
      </c>
    </row>
    <row r="5" spans="1:5" x14ac:dyDescent="0.2">
      <c r="A5" s="34" t="s">
        <v>316</v>
      </c>
      <c r="B5" s="33">
        <f>SUMIF('Innovativeness Questions'!F:F,"x",'Innovativeness Questions'!D:D)</f>
        <v>13</v>
      </c>
      <c r="C5" s="33">
        <f>SUM('Innovativeness Questions'!D:D)</f>
        <v>34</v>
      </c>
      <c r="D5" s="36">
        <f t="shared" si="0"/>
        <v>0.38235294117647056</v>
      </c>
      <c r="E5" s="33" t="str">
        <f t="shared" si="1"/>
        <v>Meduim</v>
      </c>
    </row>
    <row r="6" spans="1:5" x14ac:dyDescent="0.2">
      <c r="A6" s="34" t="s">
        <v>317</v>
      </c>
      <c r="B6" s="33">
        <f>SUMIF('KV Questions'!F:F,"x",'KV Questions'!D:D)</f>
        <v>13</v>
      </c>
      <c r="C6" s="33">
        <f>SUM('KV Questions'!D:D)</f>
        <v>82</v>
      </c>
      <c r="D6" s="36">
        <f t="shared" si="0"/>
        <v>0.15853658536585366</v>
      </c>
      <c r="E6" s="33" t="str">
        <f t="shared" si="1"/>
        <v>Low</v>
      </c>
    </row>
  </sheetData>
  <conditionalFormatting sqref="A1:E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{CF133016-0BF2-4F73-B04F-2270BEE46DB1}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133016-0BF2-4F73-B04F-2270BEE46DB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A1:E6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9D68-5FAB-4EEC-B530-557323363F81}">
  <dimension ref="A1:J32"/>
  <sheetViews>
    <sheetView workbookViewId="0">
      <selection activeCell="F2" sqref="F2"/>
    </sheetView>
  </sheetViews>
  <sheetFormatPr baseColWidth="10" defaultColWidth="9.140625" defaultRowHeight="12.75" x14ac:dyDescent="0.2"/>
  <cols>
    <col min="1" max="1" width="36.42578125" style="38" customWidth="1"/>
    <col min="2" max="2" width="39.5703125" style="23" customWidth="1"/>
    <col min="3" max="3" width="91" style="32" customWidth="1"/>
    <col min="4" max="4" width="20.5703125" hidden="1" customWidth="1"/>
    <col min="5" max="5" width="56" style="42" hidden="1" customWidth="1"/>
    <col min="6" max="6" width="16.5703125" style="62" customWidth="1"/>
  </cols>
  <sheetData>
    <row r="1" spans="1:10" ht="15" x14ac:dyDescent="0.25">
      <c r="A1" s="45" t="s">
        <v>11</v>
      </c>
      <c r="B1" s="44" t="s">
        <v>12</v>
      </c>
      <c r="C1" s="46" t="s">
        <v>13</v>
      </c>
      <c r="D1" s="31" t="s">
        <v>14</v>
      </c>
      <c r="E1" s="43" t="s">
        <v>15</v>
      </c>
      <c r="F1" s="61" t="s">
        <v>16</v>
      </c>
      <c r="G1" s="29"/>
      <c r="H1" s="29"/>
      <c r="I1" s="29"/>
      <c r="J1" s="29"/>
    </row>
    <row r="2" spans="1:10" ht="27" customHeight="1" x14ac:dyDescent="0.25">
      <c r="A2" s="72" t="s">
        <v>17</v>
      </c>
      <c r="B2" s="75" t="s">
        <v>18</v>
      </c>
      <c r="C2" s="32" t="s">
        <v>19</v>
      </c>
      <c r="D2">
        <v>3</v>
      </c>
      <c r="E2" s="42" t="s">
        <v>20</v>
      </c>
      <c r="F2" s="62" t="s">
        <v>21</v>
      </c>
      <c r="G2" s="30"/>
      <c r="H2" s="30"/>
      <c r="I2" s="30"/>
      <c r="J2" s="30"/>
    </row>
    <row r="3" spans="1:10" ht="58.5" customHeight="1" x14ac:dyDescent="0.25">
      <c r="A3" s="72"/>
      <c r="B3" s="75"/>
      <c r="C3" s="32" t="s">
        <v>22</v>
      </c>
      <c r="D3">
        <v>2</v>
      </c>
      <c r="E3" s="42" t="s">
        <v>23</v>
      </c>
      <c r="G3" s="30"/>
      <c r="H3" s="30"/>
      <c r="I3" s="30"/>
      <c r="J3" s="30"/>
    </row>
    <row r="4" spans="1:10" ht="50.25" customHeight="1" x14ac:dyDescent="0.25">
      <c r="A4" s="72"/>
      <c r="B4" s="75"/>
      <c r="C4" s="32" t="s">
        <v>24</v>
      </c>
      <c r="D4">
        <v>1</v>
      </c>
      <c r="E4" s="42" t="s">
        <v>25</v>
      </c>
      <c r="G4" s="30"/>
      <c r="H4" s="30"/>
      <c r="I4" s="30"/>
      <c r="J4" s="30"/>
    </row>
    <row r="5" spans="1:10" ht="50.25" customHeight="1" x14ac:dyDescent="0.25">
      <c r="A5" s="72"/>
      <c r="B5" s="75"/>
      <c r="C5" s="32" t="s">
        <v>26</v>
      </c>
      <c r="D5">
        <v>0</v>
      </c>
      <c r="E5" s="42" t="s">
        <v>27</v>
      </c>
      <c r="G5" s="30"/>
      <c r="H5" s="30"/>
      <c r="I5" s="30"/>
      <c r="J5" s="30"/>
    </row>
    <row r="6" spans="1:10" ht="37.5" customHeight="1" x14ac:dyDescent="0.25">
      <c r="A6" s="72" t="s">
        <v>28</v>
      </c>
      <c r="B6" s="75" t="s">
        <v>29</v>
      </c>
      <c r="C6" s="6" t="s">
        <v>30</v>
      </c>
      <c r="D6">
        <v>3</v>
      </c>
      <c r="E6" s="42" t="s">
        <v>31</v>
      </c>
      <c r="F6" s="62" t="s">
        <v>21</v>
      </c>
      <c r="G6" s="30"/>
      <c r="H6" s="30"/>
      <c r="I6" s="30"/>
      <c r="J6" s="30"/>
    </row>
    <row r="7" spans="1:10" ht="51" customHeight="1" x14ac:dyDescent="0.25">
      <c r="A7" s="72"/>
      <c r="B7" s="75"/>
      <c r="C7" s="32" t="s">
        <v>32</v>
      </c>
      <c r="D7">
        <v>2</v>
      </c>
      <c r="E7" s="42" t="s">
        <v>33</v>
      </c>
      <c r="G7" s="30"/>
      <c r="H7" s="30"/>
      <c r="I7" s="30"/>
      <c r="J7" s="30"/>
    </row>
    <row r="8" spans="1:10" ht="25.5" hidden="1" customHeight="1" x14ac:dyDescent="0.25">
      <c r="A8" s="72"/>
      <c r="B8" s="75"/>
      <c r="C8" s="32" t="s">
        <v>34</v>
      </c>
      <c r="D8">
        <v>1</v>
      </c>
      <c r="E8" s="42" t="s">
        <v>35</v>
      </c>
      <c r="G8" s="30"/>
      <c r="H8" s="30"/>
      <c r="I8" s="30"/>
      <c r="J8" s="30"/>
    </row>
    <row r="9" spans="1:10" ht="15" hidden="1" customHeight="1" x14ac:dyDescent="0.25">
      <c r="A9" s="72"/>
      <c r="B9" s="75"/>
      <c r="C9" s="32" t="s">
        <v>36</v>
      </c>
      <c r="D9">
        <v>1</v>
      </c>
      <c r="E9" s="42" t="s">
        <v>37</v>
      </c>
      <c r="G9" s="30"/>
      <c r="H9" s="30"/>
      <c r="I9" s="30"/>
      <c r="J9" s="30"/>
    </row>
    <row r="10" spans="1:10" ht="25.5" hidden="1" customHeight="1" x14ac:dyDescent="0.25">
      <c r="A10" s="72"/>
      <c r="B10" s="75"/>
      <c r="C10" s="32" t="s">
        <v>38</v>
      </c>
      <c r="D10">
        <v>0</v>
      </c>
      <c r="E10" s="42" t="s">
        <v>39</v>
      </c>
      <c r="G10" s="30"/>
      <c r="H10" s="30"/>
      <c r="I10" s="30"/>
      <c r="J10" s="30"/>
    </row>
    <row r="11" spans="1:10" ht="26.25" x14ac:dyDescent="0.25">
      <c r="A11" s="72"/>
      <c r="B11" s="75"/>
      <c r="C11" s="6" t="s">
        <v>40</v>
      </c>
      <c r="D11">
        <v>1</v>
      </c>
      <c r="E11" s="6" t="s">
        <v>41</v>
      </c>
      <c r="G11" s="30"/>
      <c r="H11" s="30"/>
      <c r="I11" s="30"/>
      <c r="J11" s="30"/>
    </row>
    <row r="12" spans="1:10" ht="53.25" customHeight="1" x14ac:dyDescent="0.25">
      <c r="A12" s="72"/>
      <c r="B12" s="75"/>
      <c r="C12" s="10" t="s">
        <v>38</v>
      </c>
      <c r="D12">
        <v>0</v>
      </c>
      <c r="E12" s="9" t="s">
        <v>42</v>
      </c>
      <c r="G12" s="30"/>
      <c r="H12" s="30"/>
      <c r="I12" s="30"/>
      <c r="J12" s="30"/>
    </row>
    <row r="13" spans="1:10" ht="48.75" customHeight="1" x14ac:dyDescent="0.25">
      <c r="A13" s="72" t="s">
        <v>43</v>
      </c>
      <c r="B13" s="75" t="s">
        <v>44</v>
      </c>
      <c r="C13" s="32" t="s">
        <v>45</v>
      </c>
      <c r="D13">
        <v>3</v>
      </c>
      <c r="E13" s="42" t="s">
        <v>46</v>
      </c>
      <c r="F13" s="62" t="s">
        <v>21</v>
      </c>
      <c r="G13" s="30"/>
      <c r="H13" s="30"/>
      <c r="I13" s="30"/>
      <c r="J13" s="30"/>
    </row>
    <row r="14" spans="1:10" ht="26.25" customHeight="1" x14ac:dyDescent="0.25">
      <c r="A14" s="72"/>
      <c r="B14" s="75"/>
      <c r="C14" s="32" t="s">
        <v>47</v>
      </c>
      <c r="D14">
        <v>2</v>
      </c>
      <c r="E14" s="42" t="s">
        <v>48</v>
      </c>
      <c r="G14" s="30"/>
      <c r="H14" s="30"/>
      <c r="I14" s="30"/>
      <c r="J14" s="30"/>
    </row>
    <row r="15" spans="1:10" ht="51" x14ac:dyDescent="0.25">
      <c r="A15" s="72"/>
      <c r="B15" s="75"/>
      <c r="C15" s="32" t="s">
        <v>49</v>
      </c>
      <c r="D15">
        <v>1</v>
      </c>
      <c r="E15" s="42" t="s">
        <v>50</v>
      </c>
      <c r="G15" s="30"/>
      <c r="H15" s="30"/>
      <c r="I15" s="30"/>
      <c r="J15" s="30"/>
    </row>
    <row r="16" spans="1:10" ht="26.25" customHeight="1" x14ac:dyDescent="0.25">
      <c r="A16" s="72"/>
      <c r="B16" s="75"/>
      <c r="C16" s="32" t="s">
        <v>38</v>
      </c>
      <c r="D16">
        <v>0</v>
      </c>
      <c r="E16" s="42" t="s">
        <v>51</v>
      </c>
      <c r="G16" s="30"/>
      <c r="H16" s="30"/>
      <c r="I16" s="30"/>
      <c r="J16" s="30"/>
    </row>
    <row r="17" spans="1:10" ht="39" customHeight="1" x14ac:dyDescent="0.25">
      <c r="A17" s="72" t="s">
        <v>52</v>
      </c>
      <c r="B17" s="75" t="s">
        <v>53</v>
      </c>
      <c r="C17" s="32" t="s">
        <v>54</v>
      </c>
      <c r="D17">
        <v>3</v>
      </c>
      <c r="E17" s="42" t="s">
        <v>31</v>
      </c>
      <c r="F17" s="62" t="s">
        <v>21</v>
      </c>
      <c r="G17" s="30"/>
      <c r="H17" s="30"/>
      <c r="I17" s="30"/>
      <c r="J17" s="30"/>
    </row>
    <row r="18" spans="1:10" ht="39" customHeight="1" x14ac:dyDescent="0.25">
      <c r="A18" s="72"/>
      <c r="B18" s="75"/>
      <c r="C18" s="32" t="s">
        <v>55</v>
      </c>
      <c r="D18">
        <v>2</v>
      </c>
      <c r="E18" s="42" t="s">
        <v>56</v>
      </c>
      <c r="G18" s="30"/>
      <c r="H18" s="30"/>
      <c r="I18" s="30"/>
      <c r="J18" s="30"/>
    </row>
    <row r="19" spans="1:10" ht="39" customHeight="1" x14ac:dyDescent="0.25">
      <c r="A19" s="72"/>
      <c r="B19" s="75"/>
      <c r="C19" s="32" t="s">
        <v>57</v>
      </c>
      <c r="D19">
        <v>1</v>
      </c>
      <c r="E19" s="42" t="s">
        <v>58</v>
      </c>
      <c r="G19" s="30"/>
      <c r="H19" s="30"/>
      <c r="I19" s="30"/>
      <c r="J19" s="30"/>
    </row>
    <row r="20" spans="1:10" ht="39" customHeight="1" x14ac:dyDescent="0.25">
      <c r="A20" s="72"/>
      <c r="B20" s="75"/>
      <c r="C20" s="32" t="s">
        <v>59</v>
      </c>
      <c r="D20">
        <v>0</v>
      </c>
      <c r="E20" s="42" t="s">
        <v>60</v>
      </c>
      <c r="G20" s="30"/>
      <c r="H20" s="30"/>
      <c r="I20" s="30"/>
      <c r="J20" s="30"/>
    </row>
    <row r="21" spans="1:10" ht="38.25" x14ac:dyDescent="0.25">
      <c r="A21" s="72" t="s">
        <v>61</v>
      </c>
      <c r="B21" s="75" t="s">
        <v>62</v>
      </c>
      <c r="C21" s="32" t="s">
        <v>63</v>
      </c>
      <c r="D21">
        <v>3</v>
      </c>
      <c r="E21" s="42" t="s">
        <v>64</v>
      </c>
      <c r="F21" s="62" t="s">
        <v>21</v>
      </c>
      <c r="G21" s="30"/>
      <c r="H21" s="30"/>
      <c r="I21" s="30"/>
      <c r="J21" s="30"/>
    </row>
    <row r="22" spans="1:10" ht="38.25" x14ac:dyDescent="0.25">
      <c r="A22" s="72"/>
      <c r="B22" s="75"/>
      <c r="C22" s="32" t="s">
        <v>65</v>
      </c>
      <c r="D22">
        <v>2</v>
      </c>
      <c r="E22" s="42" t="s">
        <v>66</v>
      </c>
      <c r="G22" s="30"/>
      <c r="H22" s="30"/>
      <c r="I22" s="30"/>
      <c r="J22" s="30"/>
    </row>
    <row r="23" spans="1:10" ht="48.75" customHeight="1" x14ac:dyDescent="0.25">
      <c r="A23" s="72"/>
      <c r="B23" s="75"/>
      <c r="C23" s="32" t="s">
        <v>67</v>
      </c>
      <c r="D23">
        <v>1</v>
      </c>
      <c r="E23" s="42" t="s">
        <v>68</v>
      </c>
      <c r="G23" s="30"/>
      <c r="H23" s="30"/>
      <c r="I23" s="30"/>
      <c r="J23" s="30"/>
    </row>
    <row r="24" spans="1:10" ht="26.25" customHeight="1" x14ac:dyDescent="0.25">
      <c r="A24" s="72"/>
      <c r="B24" s="75"/>
      <c r="C24" s="32" t="s">
        <v>38</v>
      </c>
      <c r="D24">
        <v>0</v>
      </c>
      <c r="E24" s="42" t="s">
        <v>69</v>
      </c>
      <c r="G24" s="30"/>
      <c r="H24" s="30"/>
      <c r="I24" s="30"/>
      <c r="J24" s="30"/>
    </row>
    <row r="25" spans="1:10" ht="51.75" customHeight="1" x14ac:dyDescent="0.25">
      <c r="A25" s="72" t="s">
        <v>70</v>
      </c>
      <c r="B25" s="75" t="s">
        <v>71</v>
      </c>
      <c r="C25" s="32" t="s">
        <v>72</v>
      </c>
      <c r="D25">
        <v>3</v>
      </c>
      <c r="E25" s="42" t="s">
        <v>31</v>
      </c>
      <c r="F25" s="62" t="s">
        <v>21</v>
      </c>
      <c r="G25" s="30"/>
      <c r="H25" s="30"/>
      <c r="I25" s="30"/>
      <c r="J25" s="30"/>
    </row>
    <row r="26" spans="1:10" ht="51.75" customHeight="1" x14ac:dyDescent="0.25">
      <c r="A26" s="72"/>
      <c r="B26" s="75"/>
      <c r="C26" s="32" t="s">
        <v>73</v>
      </c>
      <c r="D26">
        <v>2</v>
      </c>
      <c r="E26" s="42" t="s">
        <v>74</v>
      </c>
      <c r="G26" s="30"/>
      <c r="H26" s="30"/>
      <c r="I26" s="30"/>
      <c r="J26" s="30"/>
    </row>
    <row r="27" spans="1:10" ht="51" customHeight="1" x14ac:dyDescent="0.2">
      <c r="A27" s="72"/>
      <c r="B27" s="75"/>
      <c r="C27" s="32" t="s">
        <v>75</v>
      </c>
      <c r="D27">
        <v>1</v>
      </c>
      <c r="E27" s="42" t="s">
        <v>76</v>
      </c>
    </row>
    <row r="28" spans="1:10" ht="51" customHeight="1" x14ac:dyDescent="0.2">
      <c r="A28" s="72"/>
      <c r="B28" s="75"/>
      <c r="C28" s="32" t="s">
        <v>77</v>
      </c>
      <c r="D28">
        <v>0</v>
      </c>
      <c r="E28" s="42" t="s">
        <v>78</v>
      </c>
    </row>
    <row r="29" spans="1:10" ht="25.5" customHeight="1" x14ac:dyDescent="0.2">
      <c r="A29" s="72" t="s">
        <v>79</v>
      </c>
      <c r="B29" s="75" t="s">
        <v>80</v>
      </c>
      <c r="C29" s="32" t="s">
        <v>81</v>
      </c>
      <c r="D29">
        <v>3</v>
      </c>
      <c r="E29" s="42" t="s">
        <v>31</v>
      </c>
      <c r="F29" s="62" t="s">
        <v>21</v>
      </c>
    </row>
    <row r="30" spans="1:10" ht="25.5" x14ac:dyDescent="0.2">
      <c r="A30" s="72"/>
      <c r="B30" s="75"/>
      <c r="C30" s="32" t="s">
        <v>82</v>
      </c>
      <c r="D30">
        <v>2</v>
      </c>
      <c r="E30" s="42" t="s">
        <v>83</v>
      </c>
    </row>
    <row r="31" spans="1:10" ht="38.25" x14ac:dyDescent="0.2">
      <c r="A31" s="72"/>
      <c r="B31" s="75"/>
      <c r="C31" s="32" t="s">
        <v>84</v>
      </c>
      <c r="D31">
        <v>1</v>
      </c>
      <c r="E31" s="42" t="s">
        <v>85</v>
      </c>
    </row>
    <row r="32" spans="1:10" ht="63.75" x14ac:dyDescent="0.2">
      <c r="A32" s="72"/>
      <c r="B32" s="75"/>
      <c r="C32" s="32" t="s">
        <v>86</v>
      </c>
      <c r="D32">
        <v>0</v>
      </c>
      <c r="E32" s="42" t="s">
        <v>87</v>
      </c>
    </row>
  </sheetData>
  <sheetProtection algorithmName="SHA-512" hashValue="fI7QDMvot0oA9KbEcvYcAJXrzxWrp7memowFEUhsmVId/TdP9RcboUhy3f1dlVaDPIIFnfHT01HSIHMoomOaIg==" saltValue="0Nkkr1zT/NjBIp4y++hAPw==" spinCount="100000" sheet="1" objects="1" scenarios="1" selectLockedCells="1"/>
  <mergeCells count="14">
    <mergeCell ref="B29:B32"/>
    <mergeCell ref="A21:A24"/>
    <mergeCell ref="B21:B24"/>
    <mergeCell ref="A29:A32"/>
    <mergeCell ref="A2:A5"/>
    <mergeCell ref="A13:A16"/>
    <mergeCell ref="A17:A20"/>
    <mergeCell ref="A25:A28"/>
    <mergeCell ref="B13:B16"/>
    <mergeCell ref="B25:B28"/>
    <mergeCell ref="B2:B5"/>
    <mergeCell ref="A6:A12"/>
    <mergeCell ref="B6:B12"/>
    <mergeCell ref="B17:B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85D8-EF1F-4EDC-8D4C-586DBFFDE15C}">
  <dimension ref="A1:G25"/>
  <sheetViews>
    <sheetView workbookViewId="0">
      <selection activeCell="F3" sqref="F3"/>
    </sheetView>
  </sheetViews>
  <sheetFormatPr baseColWidth="10" defaultColWidth="9.140625" defaultRowHeight="12.75" x14ac:dyDescent="0.2"/>
  <cols>
    <col min="1" max="1" width="37" style="32" customWidth="1"/>
    <col min="2" max="2" width="42.42578125" style="32" customWidth="1"/>
    <col min="3" max="3" width="68.85546875" style="38" customWidth="1"/>
    <col min="4" max="4" width="12.85546875" hidden="1" customWidth="1"/>
    <col min="5" max="5" width="176" style="32" hidden="1" customWidth="1"/>
    <col min="6" max="6" width="9.140625" style="62"/>
  </cols>
  <sheetData>
    <row r="1" spans="1:7" ht="30" x14ac:dyDescent="0.25">
      <c r="A1" s="46" t="s">
        <v>11</v>
      </c>
      <c r="B1" s="46" t="s">
        <v>12</v>
      </c>
      <c r="C1" s="45" t="s">
        <v>13</v>
      </c>
      <c r="D1" s="44" t="s">
        <v>88</v>
      </c>
      <c r="E1" s="46" t="s">
        <v>15</v>
      </c>
      <c r="F1" s="61" t="s">
        <v>89</v>
      </c>
      <c r="G1" s="31"/>
    </row>
    <row r="2" spans="1:7" ht="102" customHeight="1" x14ac:dyDescent="0.2">
      <c r="A2" s="75" t="s">
        <v>90</v>
      </c>
      <c r="B2" s="75" t="s">
        <v>91</v>
      </c>
      <c r="C2" s="49" t="s">
        <v>92</v>
      </c>
      <c r="D2">
        <v>3</v>
      </c>
      <c r="E2" s="17" t="s">
        <v>93</v>
      </c>
    </row>
    <row r="3" spans="1:7" ht="46.5" customHeight="1" x14ac:dyDescent="0.2">
      <c r="A3" s="75"/>
      <c r="B3" s="75"/>
      <c r="C3" s="50" t="s">
        <v>94</v>
      </c>
      <c r="D3">
        <v>2</v>
      </c>
      <c r="E3" s="17" t="s">
        <v>95</v>
      </c>
    </row>
    <row r="4" spans="1:7" ht="73.5" customHeight="1" x14ac:dyDescent="0.2">
      <c r="A4" s="75"/>
      <c r="B4" s="75"/>
      <c r="C4" s="38" t="s">
        <v>96</v>
      </c>
      <c r="D4">
        <v>1</v>
      </c>
      <c r="E4" s="17" t="s">
        <v>97</v>
      </c>
      <c r="F4" s="62" t="s">
        <v>21</v>
      </c>
    </row>
    <row r="5" spans="1:7" ht="44.25" customHeight="1" x14ac:dyDescent="0.2">
      <c r="A5" s="75"/>
      <c r="B5" s="75"/>
      <c r="C5" s="38" t="s">
        <v>98</v>
      </c>
      <c r="D5" s="28">
        <v>0</v>
      </c>
      <c r="E5" s="17" t="s">
        <v>99</v>
      </c>
    </row>
    <row r="6" spans="1:7" ht="57.75" customHeight="1" x14ac:dyDescent="0.2">
      <c r="A6" s="75" t="s">
        <v>100</v>
      </c>
      <c r="B6" s="76" t="s">
        <v>101</v>
      </c>
      <c r="C6" s="28" t="s">
        <v>102</v>
      </c>
      <c r="D6">
        <v>3</v>
      </c>
      <c r="E6" s="17" t="s">
        <v>103</v>
      </c>
    </row>
    <row r="7" spans="1:7" ht="53.25" customHeight="1" x14ac:dyDescent="0.2">
      <c r="A7" s="75"/>
      <c r="B7" s="76"/>
      <c r="C7" s="28" t="s">
        <v>104</v>
      </c>
      <c r="D7">
        <v>2</v>
      </c>
      <c r="E7" s="17" t="s">
        <v>105</v>
      </c>
    </row>
    <row r="8" spans="1:7" ht="58.5" customHeight="1" x14ac:dyDescent="0.2">
      <c r="A8" s="75"/>
      <c r="B8" s="76"/>
      <c r="C8" s="39" t="s">
        <v>106</v>
      </c>
      <c r="D8">
        <v>1</v>
      </c>
      <c r="E8" s="17" t="s">
        <v>107</v>
      </c>
      <c r="F8" s="62" t="s">
        <v>21</v>
      </c>
    </row>
    <row r="9" spans="1:7" ht="48" customHeight="1" x14ac:dyDescent="0.2">
      <c r="A9" s="75"/>
      <c r="B9" s="76"/>
      <c r="C9" s="28" t="s">
        <v>108</v>
      </c>
      <c r="D9">
        <v>0</v>
      </c>
      <c r="E9" s="17" t="s">
        <v>109</v>
      </c>
    </row>
    <row r="10" spans="1:7" ht="55.5" customHeight="1" x14ac:dyDescent="0.2">
      <c r="A10" s="75" t="s">
        <v>110</v>
      </c>
      <c r="B10" s="75" t="s">
        <v>111</v>
      </c>
      <c r="C10" s="38" t="s">
        <v>112</v>
      </c>
      <c r="D10">
        <v>3</v>
      </c>
      <c r="E10" s="17" t="s">
        <v>113</v>
      </c>
    </row>
    <row r="11" spans="1:7" ht="53.25" customHeight="1" x14ac:dyDescent="0.2">
      <c r="A11" s="75"/>
      <c r="B11" s="75"/>
      <c r="C11" s="28" t="s">
        <v>114</v>
      </c>
      <c r="D11">
        <v>2</v>
      </c>
      <c r="E11" s="17" t="s">
        <v>115</v>
      </c>
    </row>
    <row r="12" spans="1:7" ht="48.75" customHeight="1" x14ac:dyDescent="0.2">
      <c r="A12" s="75"/>
      <c r="B12" s="75"/>
      <c r="C12" s="28" t="s">
        <v>116</v>
      </c>
      <c r="D12">
        <v>1</v>
      </c>
      <c r="E12" s="17" t="s">
        <v>117</v>
      </c>
      <c r="F12" s="62" t="s">
        <v>21</v>
      </c>
    </row>
    <row r="13" spans="1:7" ht="45.75" customHeight="1" x14ac:dyDescent="0.2">
      <c r="A13" s="75"/>
      <c r="B13" s="75"/>
      <c r="C13" s="38" t="s">
        <v>118</v>
      </c>
      <c r="D13">
        <v>0</v>
      </c>
      <c r="E13" s="17" t="s">
        <v>119</v>
      </c>
    </row>
    <row r="14" spans="1:7" ht="27" customHeight="1" x14ac:dyDescent="0.2">
      <c r="A14" s="77" t="s">
        <v>120</v>
      </c>
      <c r="B14" s="77" t="s">
        <v>121</v>
      </c>
      <c r="C14" s="39" t="s">
        <v>122</v>
      </c>
      <c r="D14">
        <v>3</v>
      </c>
      <c r="E14" s="49" t="s">
        <v>123</v>
      </c>
    </row>
    <row r="15" spans="1:7" ht="45.75" customHeight="1" x14ac:dyDescent="0.2">
      <c r="A15" s="77"/>
      <c r="B15" s="77"/>
      <c r="C15" s="28" t="s">
        <v>124</v>
      </c>
      <c r="D15">
        <v>2</v>
      </c>
      <c r="E15" s="17" t="s">
        <v>125</v>
      </c>
    </row>
    <row r="16" spans="1:7" ht="42" customHeight="1" x14ac:dyDescent="0.2">
      <c r="A16" s="77"/>
      <c r="B16" s="77"/>
      <c r="C16" s="28" t="s">
        <v>126</v>
      </c>
      <c r="D16">
        <v>1</v>
      </c>
      <c r="E16" s="17" t="s">
        <v>127</v>
      </c>
    </row>
    <row r="17" spans="1:6" ht="41.25" customHeight="1" x14ac:dyDescent="0.2">
      <c r="A17" s="77"/>
      <c r="B17" s="77"/>
      <c r="C17" s="28" t="s">
        <v>128</v>
      </c>
      <c r="D17">
        <v>0</v>
      </c>
      <c r="E17" s="17" t="s">
        <v>129</v>
      </c>
      <c r="F17" s="62" t="s">
        <v>21</v>
      </c>
    </row>
    <row r="18" spans="1:6" ht="39" customHeight="1" x14ac:dyDescent="0.2">
      <c r="A18" s="77" t="s">
        <v>130</v>
      </c>
      <c r="B18" s="77" t="s">
        <v>131</v>
      </c>
      <c r="C18" s="50" t="s">
        <v>132</v>
      </c>
      <c r="D18">
        <v>3</v>
      </c>
      <c r="E18" s="32" t="s">
        <v>133</v>
      </c>
    </row>
    <row r="19" spans="1:6" ht="38.25" customHeight="1" x14ac:dyDescent="0.2">
      <c r="A19" s="77"/>
      <c r="B19" s="77"/>
      <c r="C19" s="50" t="s">
        <v>134</v>
      </c>
      <c r="D19">
        <v>2</v>
      </c>
      <c r="E19" s="17" t="s">
        <v>135</v>
      </c>
    </row>
    <row r="20" spans="1:6" ht="38.25" customHeight="1" x14ac:dyDescent="0.2">
      <c r="A20" s="77"/>
      <c r="B20" s="77"/>
      <c r="C20" s="28" t="s">
        <v>136</v>
      </c>
      <c r="D20">
        <v>1</v>
      </c>
      <c r="E20" s="17" t="s">
        <v>137</v>
      </c>
      <c r="F20" s="62" t="s">
        <v>21</v>
      </c>
    </row>
    <row r="21" spans="1:6" ht="57.75" customHeight="1" x14ac:dyDescent="0.2">
      <c r="A21" s="77"/>
      <c r="B21" s="77"/>
      <c r="C21" s="28" t="s">
        <v>138</v>
      </c>
      <c r="D21">
        <v>0</v>
      </c>
      <c r="E21" s="17" t="s">
        <v>139</v>
      </c>
    </row>
    <row r="22" spans="1:6" ht="38.25" x14ac:dyDescent="0.2">
      <c r="A22" s="76" t="s">
        <v>140</v>
      </c>
      <c r="B22" s="77" t="s">
        <v>141</v>
      </c>
      <c r="C22" s="50" t="s">
        <v>142</v>
      </c>
      <c r="D22">
        <v>3</v>
      </c>
      <c r="E22" s="17" t="s">
        <v>143</v>
      </c>
    </row>
    <row r="23" spans="1:6" ht="38.25" x14ac:dyDescent="0.2">
      <c r="A23" s="76"/>
      <c r="B23" s="77"/>
      <c r="C23" s="50" t="s">
        <v>144</v>
      </c>
      <c r="D23">
        <v>2</v>
      </c>
      <c r="E23" s="17" t="s">
        <v>145</v>
      </c>
      <c r="F23" s="63" t="s">
        <v>21</v>
      </c>
    </row>
    <row r="24" spans="1:6" ht="38.25" x14ac:dyDescent="0.2">
      <c r="A24" s="76"/>
      <c r="B24" s="77"/>
      <c r="C24" s="28" t="s">
        <v>146</v>
      </c>
      <c r="D24">
        <v>1</v>
      </c>
      <c r="E24" s="17" t="s">
        <v>147</v>
      </c>
    </row>
    <row r="25" spans="1:6" ht="38.25" x14ac:dyDescent="0.2">
      <c r="A25" s="76"/>
      <c r="B25" s="77"/>
      <c r="C25" s="28" t="s">
        <v>148</v>
      </c>
      <c r="D25">
        <v>0</v>
      </c>
      <c r="E25" s="17" t="s">
        <v>149</v>
      </c>
    </row>
  </sheetData>
  <sheetProtection algorithmName="SHA-512" hashValue="ayeWxMhq3/BDl8OmQf+S9xc65m2P8d0xe1eMcMRE4aYxXhi+qoZ5NgRVJVZadVpVl1OLEbS1dhdcflomidV17g==" saltValue="vY49XztH2LVrZLROstSBOg==" spinCount="100000" sheet="1" objects="1" scenarios="1" selectLockedCells="1"/>
  <mergeCells count="12">
    <mergeCell ref="A14:A17"/>
    <mergeCell ref="B14:B17"/>
    <mergeCell ref="A18:A21"/>
    <mergeCell ref="B18:B21"/>
    <mergeCell ref="A22:A25"/>
    <mergeCell ref="B22:B25"/>
    <mergeCell ref="A2:A5"/>
    <mergeCell ref="B2:B5"/>
    <mergeCell ref="A6:A9"/>
    <mergeCell ref="B6:B9"/>
    <mergeCell ref="A10:A13"/>
    <mergeCell ref="B10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94C9-CC41-4B78-8728-A8D043A80C1E}">
  <dimension ref="A1:J21"/>
  <sheetViews>
    <sheetView workbookViewId="0">
      <selection activeCell="F2" sqref="F2"/>
    </sheetView>
  </sheetViews>
  <sheetFormatPr baseColWidth="10" defaultColWidth="9.140625" defaultRowHeight="12.75" x14ac:dyDescent="0.2"/>
  <cols>
    <col min="1" max="1" width="44.5703125" customWidth="1"/>
    <col min="2" max="2" width="41.7109375" style="23" customWidth="1"/>
    <col min="3" max="3" width="48.85546875" style="32" customWidth="1"/>
    <col min="4" max="4" width="10.140625" style="23" hidden="1" customWidth="1"/>
    <col min="5" max="5" width="52.28515625" style="32" hidden="1" customWidth="1"/>
    <col min="6" max="6" width="17.140625" style="62" customWidth="1"/>
  </cols>
  <sheetData>
    <row r="1" spans="1:10" ht="45" x14ac:dyDescent="0.25">
      <c r="A1" s="29" t="s">
        <v>11</v>
      </c>
      <c r="B1" s="40" t="s">
        <v>12</v>
      </c>
      <c r="C1" s="47" t="s">
        <v>13</v>
      </c>
      <c r="D1" s="40" t="s">
        <v>14</v>
      </c>
      <c r="E1" s="47" t="s">
        <v>15</v>
      </c>
      <c r="F1" s="64" t="s">
        <v>89</v>
      </c>
      <c r="G1" s="29"/>
      <c r="H1" s="29"/>
      <c r="I1" s="29"/>
      <c r="J1" s="29"/>
    </row>
    <row r="2" spans="1:10" ht="38.25" x14ac:dyDescent="0.25">
      <c r="A2" s="78" t="s">
        <v>150</v>
      </c>
      <c r="B2" s="79" t="s">
        <v>151</v>
      </c>
      <c r="C2" s="17" t="s">
        <v>152</v>
      </c>
      <c r="D2" s="41">
        <v>3</v>
      </c>
      <c r="E2" s="17" t="s">
        <v>153</v>
      </c>
      <c r="F2" s="65" t="s">
        <v>21</v>
      </c>
      <c r="G2" s="30"/>
      <c r="H2" s="30"/>
      <c r="I2" s="30"/>
      <c r="J2" s="30"/>
    </row>
    <row r="3" spans="1:10" ht="63.75" x14ac:dyDescent="0.25">
      <c r="A3" s="78"/>
      <c r="B3" s="79"/>
      <c r="C3" s="17" t="s">
        <v>154</v>
      </c>
      <c r="D3" s="41">
        <v>2</v>
      </c>
      <c r="E3" s="17" t="s">
        <v>155</v>
      </c>
      <c r="F3" s="65"/>
      <c r="G3" s="30"/>
      <c r="H3" s="30"/>
      <c r="I3" s="30"/>
      <c r="J3" s="30"/>
    </row>
    <row r="4" spans="1:10" ht="51" x14ac:dyDescent="0.25">
      <c r="A4" s="78"/>
      <c r="B4" s="79"/>
      <c r="C4" s="17" t="s">
        <v>156</v>
      </c>
      <c r="D4" s="41">
        <v>1</v>
      </c>
      <c r="E4" s="17" t="s">
        <v>157</v>
      </c>
      <c r="F4" s="65"/>
      <c r="G4" s="30"/>
      <c r="H4" s="30"/>
      <c r="I4" s="30"/>
      <c r="J4" s="30"/>
    </row>
    <row r="5" spans="1:10" ht="63.75" x14ac:dyDescent="0.25">
      <c r="A5" s="78"/>
      <c r="B5" s="79"/>
      <c r="C5" s="17" t="s">
        <v>158</v>
      </c>
      <c r="D5" s="41">
        <v>0</v>
      </c>
      <c r="E5" s="17" t="s">
        <v>159</v>
      </c>
      <c r="F5" s="65"/>
      <c r="G5" s="30"/>
      <c r="H5" s="30"/>
      <c r="I5" s="30"/>
      <c r="J5" s="30"/>
    </row>
    <row r="6" spans="1:10" ht="42.75" customHeight="1" x14ac:dyDescent="0.25">
      <c r="A6" s="78" t="s">
        <v>160</v>
      </c>
      <c r="B6" s="79" t="s">
        <v>161</v>
      </c>
      <c r="C6" s="38" t="s">
        <v>162</v>
      </c>
      <c r="D6" s="41">
        <v>3</v>
      </c>
      <c r="E6" s="32" t="s">
        <v>163</v>
      </c>
      <c r="F6" s="65"/>
      <c r="G6" s="30"/>
      <c r="H6" s="30"/>
      <c r="I6" s="30"/>
      <c r="J6" s="30"/>
    </row>
    <row r="7" spans="1:10" ht="49.5" customHeight="1" x14ac:dyDescent="0.25">
      <c r="A7" s="78"/>
      <c r="B7" s="79"/>
      <c r="C7" s="38" t="s">
        <v>164</v>
      </c>
      <c r="D7" s="41">
        <v>2</v>
      </c>
      <c r="E7" s="32" t="s">
        <v>165</v>
      </c>
      <c r="F7" s="65" t="s">
        <v>21</v>
      </c>
      <c r="G7" s="30"/>
      <c r="H7" s="30"/>
      <c r="I7" s="30"/>
      <c r="J7" s="30"/>
    </row>
    <row r="8" spans="1:10" ht="37.5" customHeight="1" x14ac:dyDescent="0.25">
      <c r="A8" s="78"/>
      <c r="B8" s="79"/>
      <c r="C8" s="38" t="s">
        <v>166</v>
      </c>
      <c r="D8" s="41">
        <v>1</v>
      </c>
      <c r="E8" s="17" t="s">
        <v>167</v>
      </c>
      <c r="F8" s="65"/>
      <c r="G8" s="30"/>
      <c r="H8" s="30"/>
      <c r="I8" s="30"/>
      <c r="J8" s="30"/>
    </row>
    <row r="9" spans="1:10" ht="51" x14ac:dyDescent="0.25">
      <c r="A9" s="78"/>
      <c r="B9" s="79"/>
      <c r="C9" s="38" t="s">
        <v>168</v>
      </c>
      <c r="D9" s="41">
        <v>0</v>
      </c>
      <c r="E9" s="17" t="s">
        <v>169</v>
      </c>
      <c r="F9" s="65"/>
      <c r="G9" s="30"/>
      <c r="H9" s="30"/>
      <c r="I9" s="30"/>
      <c r="J9" s="30"/>
    </row>
    <row r="10" spans="1:10" ht="76.5" x14ac:dyDescent="0.25">
      <c r="A10" s="78" t="s">
        <v>170</v>
      </c>
      <c r="B10" s="79" t="s">
        <v>171</v>
      </c>
      <c r="C10" s="38" t="s">
        <v>172</v>
      </c>
      <c r="D10" s="41">
        <v>3</v>
      </c>
      <c r="E10" s="17" t="s">
        <v>173</v>
      </c>
      <c r="F10" s="65" t="s">
        <v>21</v>
      </c>
      <c r="G10" s="30"/>
      <c r="H10" s="30"/>
      <c r="I10" s="30"/>
      <c r="J10" s="30"/>
    </row>
    <row r="11" spans="1:10" ht="90" customHeight="1" x14ac:dyDescent="0.2">
      <c r="A11" s="78"/>
      <c r="B11" s="79"/>
      <c r="C11" s="32" t="s">
        <v>172</v>
      </c>
      <c r="D11" s="23">
        <v>2</v>
      </c>
      <c r="E11" s="17" t="s">
        <v>174</v>
      </c>
    </row>
    <row r="12" spans="1:10" ht="38.25" x14ac:dyDescent="0.2">
      <c r="A12" s="78"/>
      <c r="B12" s="79"/>
      <c r="C12" s="28" t="s">
        <v>175</v>
      </c>
      <c r="D12" s="23">
        <v>1</v>
      </c>
      <c r="E12" s="9" t="s">
        <v>176</v>
      </c>
    </row>
    <row r="13" spans="1:10" ht="49.5" customHeight="1" x14ac:dyDescent="0.2">
      <c r="A13" s="78"/>
      <c r="B13" s="79"/>
      <c r="C13" s="28" t="s">
        <v>177</v>
      </c>
      <c r="D13" s="23">
        <v>0</v>
      </c>
      <c r="E13" s="9" t="s">
        <v>178</v>
      </c>
    </row>
    <row r="14" spans="1:10" ht="51" x14ac:dyDescent="0.2">
      <c r="A14" s="76" t="s">
        <v>179</v>
      </c>
      <c r="B14" s="77" t="s">
        <v>180</v>
      </c>
      <c r="C14" s="32" t="s">
        <v>181</v>
      </c>
      <c r="D14" s="23">
        <v>3</v>
      </c>
      <c r="E14" s="9" t="s">
        <v>182</v>
      </c>
    </row>
    <row r="15" spans="1:10" ht="38.25" x14ac:dyDescent="0.2">
      <c r="A15" s="76"/>
      <c r="B15" s="77"/>
      <c r="C15" s="28" t="s">
        <v>183</v>
      </c>
      <c r="D15" s="23">
        <v>2</v>
      </c>
      <c r="E15" s="9" t="s">
        <v>184</v>
      </c>
      <c r="F15" s="63" t="s">
        <v>21</v>
      </c>
    </row>
    <row r="16" spans="1:10" ht="63.75" x14ac:dyDescent="0.2">
      <c r="A16" s="76"/>
      <c r="B16" s="77"/>
      <c r="C16" s="28" t="s">
        <v>185</v>
      </c>
      <c r="D16" s="23">
        <v>1</v>
      </c>
      <c r="E16" s="9" t="s">
        <v>186</v>
      </c>
    </row>
    <row r="17" spans="1:6" ht="63.75" x14ac:dyDescent="0.2">
      <c r="A17" s="76"/>
      <c r="B17" s="77"/>
      <c r="C17" s="28" t="s">
        <v>187</v>
      </c>
      <c r="D17" s="23">
        <v>0</v>
      </c>
      <c r="E17" s="9" t="s">
        <v>188</v>
      </c>
    </row>
    <row r="18" spans="1:6" ht="67.5" customHeight="1" x14ac:dyDescent="0.2">
      <c r="A18" s="76" t="s">
        <v>189</v>
      </c>
      <c r="B18" s="77" t="s">
        <v>190</v>
      </c>
      <c r="C18" s="49" t="s">
        <v>191</v>
      </c>
      <c r="D18" s="23">
        <v>3</v>
      </c>
      <c r="E18" s="9" t="s">
        <v>192</v>
      </c>
    </row>
    <row r="19" spans="1:6" ht="54" customHeight="1" x14ac:dyDescent="0.2">
      <c r="A19" s="76"/>
      <c r="B19" s="77"/>
      <c r="C19" s="39" t="s">
        <v>193</v>
      </c>
      <c r="D19" s="23">
        <v>2</v>
      </c>
      <c r="E19" s="9" t="s">
        <v>194</v>
      </c>
    </row>
    <row r="20" spans="1:6" ht="81.75" customHeight="1" x14ac:dyDescent="0.2">
      <c r="A20" s="76"/>
      <c r="B20" s="77"/>
      <c r="C20" s="39" t="s">
        <v>195</v>
      </c>
      <c r="D20" s="23">
        <v>1</v>
      </c>
      <c r="E20" s="9" t="s">
        <v>194</v>
      </c>
      <c r="F20" s="63" t="s">
        <v>21</v>
      </c>
    </row>
    <row r="21" spans="1:6" ht="61.5" customHeight="1" x14ac:dyDescent="0.2">
      <c r="A21" s="76"/>
      <c r="B21" s="77"/>
      <c r="C21" s="39" t="s">
        <v>196</v>
      </c>
      <c r="D21" s="23">
        <v>0</v>
      </c>
      <c r="E21" s="9" t="s">
        <v>197</v>
      </c>
    </row>
  </sheetData>
  <sheetProtection algorithmName="SHA-512" hashValue="TR0glyIBVuZv2flKwwOWzWzdfD5DRP9xxkrkWHpBJycfX++xFrN8cPGTf0hQuYsVjibVQVlnSJyQY/UW/nbsSw==" saltValue="Ualfpdb7tnAai8fkTLWFYg==" spinCount="100000" sheet="1" objects="1" scenarios="1" selectLockedCells="1"/>
  <mergeCells count="10">
    <mergeCell ref="A18:A21"/>
    <mergeCell ref="B18:B21"/>
    <mergeCell ref="A2:A5"/>
    <mergeCell ref="B2:B5"/>
    <mergeCell ref="A6:A9"/>
    <mergeCell ref="B6:B9"/>
    <mergeCell ref="B10:B13"/>
    <mergeCell ref="A10:A13"/>
    <mergeCell ref="A14:A17"/>
    <mergeCell ref="B14:B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C232-25EB-41DF-85E7-37858BFE0F25}">
  <dimension ref="A1:F21"/>
  <sheetViews>
    <sheetView workbookViewId="0">
      <selection activeCell="F4" sqref="F4"/>
    </sheetView>
  </sheetViews>
  <sheetFormatPr baseColWidth="10" defaultColWidth="9.140625" defaultRowHeight="12.75" x14ac:dyDescent="0.2"/>
  <cols>
    <col min="1" max="1" width="49.7109375" customWidth="1"/>
    <col min="2" max="2" width="49.42578125" style="23" customWidth="1"/>
    <col min="3" max="3" width="85" customWidth="1"/>
    <col min="4" max="4" width="0" hidden="1" customWidth="1"/>
    <col min="5" max="5" width="65.42578125" style="32" hidden="1" customWidth="1"/>
    <col min="6" max="6" width="9.140625" style="62"/>
  </cols>
  <sheetData>
    <row r="1" spans="1:6" ht="15" x14ac:dyDescent="0.25">
      <c r="A1" s="29" t="s">
        <v>11</v>
      </c>
      <c r="B1" s="40" t="s">
        <v>12</v>
      </c>
      <c r="C1" s="29" t="s">
        <v>13</v>
      </c>
      <c r="D1" s="29" t="s">
        <v>14</v>
      </c>
      <c r="E1" s="47" t="s">
        <v>15</v>
      </c>
      <c r="F1" s="64" t="s">
        <v>89</v>
      </c>
    </row>
    <row r="2" spans="1:6" ht="30" customHeight="1" x14ac:dyDescent="0.25">
      <c r="A2" s="78" t="s">
        <v>198</v>
      </c>
      <c r="B2" s="79" t="s">
        <v>199</v>
      </c>
      <c r="C2" s="30" t="s">
        <v>200</v>
      </c>
      <c r="D2" s="30">
        <v>3</v>
      </c>
      <c r="E2" s="48" t="s">
        <v>201</v>
      </c>
      <c r="F2" s="65" t="s">
        <v>21</v>
      </c>
    </row>
    <row r="3" spans="1:6" ht="51.75" customHeight="1" x14ac:dyDescent="0.25">
      <c r="A3" s="78"/>
      <c r="B3" s="79"/>
      <c r="C3" s="28" t="s">
        <v>202</v>
      </c>
      <c r="D3" s="30">
        <v>2</v>
      </c>
      <c r="E3" s="17" t="s">
        <v>203</v>
      </c>
      <c r="F3" s="65"/>
    </row>
    <row r="4" spans="1:6" ht="60.75" customHeight="1" x14ac:dyDescent="0.25">
      <c r="A4" s="78"/>
      <c r="B4" s="79"/>
      <c r="C4" s="28" t="s">
        <v>204</v>
      </c>
      <c r="D4" s="30">
        <v>1</v>
      </c>
      <c r="E4" s="17" t="s">
        <v>205</v>
      </c>
      <c r="F4" s="65"/>
    </row>
    <row r="5" spans="1:6" ht="53.25" customHeight="1" x14ac:dyDescent="0.25">
      <c r="A5" s="78"/>
      <c r="B5" s="79"/>
      <c r="C5" s="28" t="s">
        <v>206</v>
      </c>
      <c r="D5" s="30">
        <v>0</v>
      </c>
      <c r="E5" s="17" t="s">
        <v>207</v>
      </c>
      <c r="F5" s="65"/>
    </row>
    <row r="6" spans="1:6" ht="30" customHeight="1" x14ac:dyDescent="0.25">
      <c r="A6" s="78" t="s">
        <v>208</v>
      </c>
      <c r="B6" s="79" t="s">
        <v>209</v>
      </c>
      <c r="C6" s="28" t="s">
        <v>210</v>
      </c>
      <c r="D6" s="30">
        <v>3</v>
      </c>
      <c r="E6" s="48" t="s">
        <v>211</v>
      </c>
      <c r="F6" s="65" t="s">
        <v>21</v>
      </c>
    </row>
    <row r="7" spans="1:6" ht="45" customHeight="1" x14ac:dyDescent="0.25">
      <c r="A7" s="78"/>
      <c r="B7" s="79"/>
      <c r="C7" s="28" t="s">
        <v>212</v>
      </c>
      <c r="D7" s="30">
        <v>2</v>
      </c>
      <c r="E7" s="17" t="s">
        <v>213</v>
      </c>
      <c r="F7" s="65"/>
    </row>
    <row r="8" spans="1:6" ht="45.75" customHeight="1" x14ac:dyDescent="0.25">
      <c r="A8" s="78"/>
      <c r="B8" s="79"/>
      <c r="C8" s="28" t="s">
        <v>214</v>
      </c>
      <c r="D8" s="30">
        <v>1</v>
      </c>
      <c r="E8" s="17" t="s">
        <v>215</v>
      </c>
      <c r="F8" s="65"/>
    </row>
    <row r="9" spans="1:6" ht="51.75" customHeight="1" x14ac:dyDescent="0.25">
      <c r="A9" s="78"/>
      <c r="B9" s="79"/>
      <c r="C9" s="28" t="s">
        <v>216</v>
      </c>
      <c r="D9" s="30">
        <v>0</v>
      </c>
      <c r="E9" s="17" t="s">
        <v>217</v>
      </c>
      <c r="F9" s="65"/>
    </row>
    <row r="10" spans="1:6" ht="30" customHeight="1" x14ac:dyDescent="0.25">
      <c r="A10" s="78" t="s">
        <v>218</v>
      </c>
      <c r="B10" s="79" t="s">
        <v>219</v>
      </c>
      <c r="C10" s="28" t="s">
        <v>220</v>
      </c>
      <c r="D10" s="30">
        <v>3</v>
      </c>
      <c r="E10" s="48" t="s">
        <v>221</v>
      </c>
      <c r="F10" s="65"/>
    </row>
    <row r="11" spans="1:6" ht="42" customHeight="1" x14ac:dyDescent="0.25">
      <c r="A11" s="78"/>
      <c r="B11" s="79"/>
      <c r="C11" s="28" t="s">
        <v>222</v>
      </c>
      <c r="D11" s="30">
        <v>2</v>
      </c>
      <c r="E11" s="17" t="s">
        <v>223</v>
      </c>
      <c r="F11" s="65" t="s">
        <v>21</v>
      </c>
    </row>
    <row r="12" spans="1:6" ht="54" customHeight="1" x14ac:dyDescent="0.25">
      <c r="A12" s="78"/>
      <c r="B12" s="79"/>
      <c r="C12" s="28" t="s">
        <v>224</v>
      </c>
      <c r="D12" s="30">
        <v>1</v>
      </c>
      <c r="E12" s="17" t="s">
        <v>225</v>
      </c>
      <c r="F12" s="65"/>
    </row>
    <row r="13" spans="1:6" ht="63" customHeight="1" x14ac:dyDescent="0.25">
      <c r="A13" s="78"/>
      <c r="B13" s="79"/>
      <c r="C13" s="28" t="s">
        <v>226</v>
      </c>
      <c r="D13" s="30">
        <v>0</v>
      </c>
      <c r="E13" s="17" t="s">
        <v>227</v>
      </c>
      <c r="F13" s="65"/>
    </row>
    <row r="14" spans="1:6" ht="30" customHeight="1" x14ac:dyDescent="0.25">
      <c r="A14" s="78" t="s">
        <v>228</v>
      </c>
      <c r="B14" s="79" t="s">
        <v>229</v>
      </c>
      <c r="C14" s="28" t="s">
        <v>230</v>
      </c>
      <c r="D14" s="30">
        <v>3</v>
      </c>
      <c r="E14" s="48" t="s">
        <v>231</v>
      </c>
      <c r="F14" s="65" t="s">
        <v>21</v>
      </c>
    </row>
    <row r="15" spans="1:6" ht="41.25" customHeight="1" x14ac:dyDescent="0.25">
      <c r="A15" s="78"/>
      <c r="B15" s="79"/>
      <c r="C15" s="28" t="s">
        <v>232</v>
      </c>
      <c r="D15" s="30">
        <v>2</v>
      </c>
      <c r="E15" s="17" t="s">
        <v>233</v>
      </c>
      <c r="F15" s="65"/>
    </row>
    <row r="16" spans="1:6" ht="42.75" customHeight="1" x14ac:dyDescent="0.25">
      <c r="A16" s="78"/>
      <c r="B16" s="79"/>
      <c r="C16" s="28" t="s">
        <v>234</v>
      </c>
      <c r="D16" s="30">
        <v>1</v>
      </c>
      <c r="E16" s="17" t="s">
        <v>235</v>
      </c>
      <c r="F16" s="65"/>
    </row>
    <row r="17" spans="1:6" ht="43.5" customHeight="1" x14ac:dyDescent="0.25">
      <c r="A17" s="78"/>
      <c r="B17" s="79"/>
      <c r="C17" s="49" t="s">
        <v>236</v>
      </c>
      <c r="D17" s="30">
        <v>0</v>
      </c>
      <c r="E17" s="17" t="s">
        <v>237</v>
      </c>
      <c r="F17" s="65"/>
    </row>
    <row r="18" spans="1:6" ht="30" customHeight="1" x14ac:dyDescent="0.25">
      <c r="A18" s="78" t="s">
        <v>238</v>
      </c>
      <c r="B18" s="79" t="s">
        <v>239</v>
      </c>
      <c r="C18" s="28" t="s">
        <v>240</v>
      </c>
      <c r="D18" s="30">
        <v>3</v>
      </c>
      <c r="E18" s="48" t="s">
        <v>241</v>
      </c>
      <c r="F18" s="65"/>
    </row>
    <row r="19" spans="1:6" ht="54" customHeight="1" x14ac:dyDescent="0.25">
      <c r="A19" s="78"/>
      <c r="B19" s="79"/>
      <c r="C19" s="28" t="s">
        <v>242</v>
      </c>
      <c r="D19" s="30">
        <v>2</v>
      </c>
      <c r="E19" s="17" t="s">
        <v>243</v>
      </c>
      <c r="F19" s="65" t="s">
        <v>21</v>
      </c>
    </row>
    <row r="20" spans="1:6" ht="54.75" customHeight="1" x14ac:dyDescent="0.25">
      <c r="A20" s="78"/>
      <c r="B20" s="79"/>
      <c r="C20" s="28" t="s">
        <v>244</v>
      </c>
      <c r="D20" s="30">
        <v>1</v>
      </c>
      <c r="E20" s="17" t="s">
        <v>245</v>
      </c>
      <c r="F20" s="65"/>
    </row>
    <row r="21" spans="1:6" ht="57" customHeight="1" x14ac:dyDescent="0.25">
      <c r="A21" s="78"/>
      <c r="B21" s="79"/>
      <c r="C21" s="28" t="s">
        <v>246</v>
      </c>
      <c r="D21" s="30">
        <v>0</v>
      </c>
      <c r="E21" s="17" t="s">
        <v>247</v>
      </c>
      <c r="F21" s="65"/>
    </row>
  </sheetData>
  <sheetProtection algorithmName="SHA-512" hashValue="okV8u8Z3ZY25RLwpWPt48BhrKgD2xKkgk9hf7GuNjCCpnQoqw0Amuf+EaBndjf7+DTTd5R4E0sK5u5eDnWDHBg==" saltValue="kLXqwV3fKobQh9qZFKz8Hg==" spinCount="100000" sheet="1" objects="1" scenarios="1" selectLockedCells="1"/>
  <mergeCells count="10">
    <mergeCell ref="A14:A17"/>
    <mergeCell ref="B14:B17"/>
    <mergeCell ref="A18:A21"/>
    <mergeCell ref="B18:B21"/>
    <mergeCell ref="A2:A5"/>
    <mergeCell ref="B2:B5"/>
    <mergeCell ref="A6:A9"/>
    <mergeCell ref="B6:B9"/>
    <mergeCell ref="A10:A13"/>
    <mergeCell ref="B10:B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4D625-F02E-4F5D-96C5-EE16AF9F65B2}">
  <dimension ref="A1:F25"/>
  <sheetViews>
    <sheetView workbookViewId="0">
      <selection activeCell="F6" sqref="F6"/>
    </sheetView>
  </sheetViews>
  <sheetFormatPr baseColWidth="10" defaultColWidth="9.140625" defaultRowHeight="12.75" x14ac:dyDescent="0.2"/>
  <cols>
    <col min="1" max="1" width="42" customWidth="1"/>
    <col min="2" max="2" width="59.7109375" style="23" customWidth="1"/>
    <col min="3" max="3" width="61.85546875" style="32" customWidth="1"/>
    <col min="4" max="4" width="20.5703125" hidden="1" customWidth="1"/>
    <col min="5" max="5" width="53.85546875" style="32" hidden="1" customWidth="1"/>
    <col min="6" max="6" width="17.85546875" style="62" customWidth="1"/>
  </cols>
  <sheetData>
    <row r="1" spans="1:6" ht="15" x14ac:dyDescent="0.25">
      <c r="A1" s="29" t="s">
        <v>11</v>
      </c>
      <c r="B1" s="40" t="s">
        <v>12</v>
      </c>
      <c r="C1" s="47" t="s">
        <v>13</v>
      </c>
      <c r="D1" s="29" t="s">
        <v>14</v>
      </c>
      <c r="E1" s="47" t="s">
        <v>248</v>
      </c>
      <c r="F1" s="64" t="s">
        <v>89</v>
      </c>
    </row>
    <row r="2" spans="1:6" ht="59.25" customHeight="1" x14ac:dyDescent="0.25">
      <c r="A2" s="78" t="s">
        <v>249</v>
      </c>
      <c r="B2" s="79" t="s">
        <v>250</v>
      </c>
      <c r="C2" s="49" t="s">
        <v>251</v>
      </c>
      <c r="D2" s="30">
        <v>3</v>
      </c>
      <c r="E2" s="48" t="s">
        <v>252</v>
      </c>
      <c r="F2" s="65" t="s">
        <v>21</v>
      </c>
    </row>
    <row r="3" spans="1:6" ht="87" customHeight="1" x14ac:dyDescent="0.25">
      <c r="A3" s="78"/>
      <c r="B3" s="79"/>
      <c r="C3" s="49" t="s">
        <v>253</v>
      </c>
      <c r="D3" s="30">
        <v>2</v>
      </c>
      <c r="E3" s="9" t="s">
        <v>254</v>
      </c>
      <c r="F3" s="65"/>
    </row>
    <row r="4" spans="1:6" ht="68.25" customHeight="1" x14ac:dyDescent="0.25">
      <c r="A4" s="78"/>
      <c r="B4" s="79"/>
      <c r="C4" s="49" t="s">
        <v>255</v>
      </c>
      <c r="D4" s="30">
        <v>1</v>
      </c>
      <c r="E4" s="9" t="s">
        <v>256</v>
      </c>
      <c r="F4" s="65"/>
    </row>
    <row r="5" spans="1:6" ht="51" customHeight="1" x14ac:dyDescent="0.25">
      <c r="A5" s="78"/>
      <c r="B5" s="79"/>
      <c r="C5" s="49" t="s">
        <v>257</v>
      </c>
      <c r="D5" s="30">
        <v>0</v>
      </c>
      <c r="E5" s="9" t="s">
        <v>258</v>
      </c>
      <c r="F5" s="65"/>
    </row>
    <row r="6" spans="1:6" ht="30" x14ac:dyDescent="0.25">
      <c r="A6" s="79" t="s">
        <v>259</v>
      </c>
      <c r="B6" s="79" t="s">
        <v>260</v>
      </c>
      <c r="C6" s="49" t="s">
        <v>261</v>
      </c>
      <c r="D6" s="30">
        <v>3</v>
      </c>
      <c r="E6" s="48" t="s">
        <v>262</v>
      </c>
      <c r="F6" s="65" t="s">
        <v>21</v>
      </c>
    </row>
    <row r="7" spans="1:6" ht="39" x14ac:dyDescent="0.25">
      <c r="A7" s="79"/>
      <c r="B7" s="79"/>
      <c r="C7" s="49" t="s">
        <v>263</v>
      </c>
      <c r="D7" s="30">
        <v>2</v>
      </c>
      <c r="E7" s="9" t="s">
        <v>264</v>
      </c>
      <c r="F7" s="65"/>
    </row>
    <row r="8" spans="1:6" ht="30" x14ac:dyDescent="0.25">
      <c r="A8" s="79"/>
      <c r="B8" s="79"/>
      <c r="C8" s="49" t="s">
        <v>265</v>
      </c>
      <c r="D8" s="30">
        <v>1</v>
      </c>
      <c r="E8" s="48" t="s">
        <v>266</v>
      </c>
      <c r="F8" s="65"/>
    </row>
    <row r="9" spans="1:6" ht="51.75" x14ac:dyDescent="0.25">
      <c r="A9" s="79"/>
      <c r="B9" s="79"/>
      <c r="C9" s="49" t="s">
        <v>267</v>
      </c>
      <c r="D9" s="30">
        <v>0</v>
      </c>
      <c r="E9" s="9" t="s">
        <v>268</v>
      </c>
      <c r="F9" s="65"/>
    </row>
    <row r="10" spans="1:6" ht="30" x14ac:dyDescent="0.25">
      <c r="A10" s="78" t="s">
        <v>269</v>
      </c>
      <c r="B10" s="79" t="s">
        <v>270</v>
      </c>
      <c r="C10" s="49" t="s">
        <v>271</v>
      </c>
      <c r="D10" s="30">
        <v>3</v>
      </c>
      <c r="E10" s="48" t="s">
        <v>272</v>
      </c>
      <c r="F10" s="65" t="s">
        <v>21</v>
      </c>
    </row>
    <row r="11" spans="1:6" ht="26.25" x14ac:dyDescent="0.25">
      <c r="A11" s="78"/>
      <c r="B11" s="79"/>
      <c r="C11" s="49" t="s">
        <v>273</v>
      </c>
      <c r="D11" s="30">
        <v>2</v>
      </c>
      <c r="E11" s="9" t="s">
        <v>274</v>
      </c>
      <c r="F11" s="65"/>
    </row>
    <row r="12" spans="1:6" ht="51.75" x14ac:dyDescent="0.25">
      <c r="A12" s="78"/>
      <c r="B12" s="79"/>
      <c r="C12" s="49" t="s">
        <v>275</v>
      </c>
      <c r="D12" s="30">
        <v>1</v>
      </c>
      <c r="E12" s="9" t="s">
        <v>276</v>
      </c>
      <c r="F12" s="65"/>
    </row>
    <row r="13" spans="1:6" ht="39" x14ac:dyDescent="0.25">
      <c r="A13" s="78"/>
      <c r="B13" s="79"/>
      <c r="C13" s="49" t="s">
        <v>277</v>
      </c>
      <c r="D13" s="30">
        <v>0</v>
      </c>
      <c r="E13" s="9" t="s">
        <v>278</v>
      </c>
      <c r="F13" s="65"/>
    </row>
    <row r="14" spans="1:6" ht="30" x14ac:dyDescent="0.25">
      <c r="A14" s="79" t="s">
        <v>279</v>
      </c>
      <c r="B14" s="79" t="s">
        <v>280</v>
      </c>
      <c r="C14" s="49" t="s">
        <v>281</v>
      </c>
      <c r="D14" s="30">
        <v>3</v>
      </c>
      <c r="E14" s="48" t="s">
        <v>282</v>
      </c>
      <c r="F14" s="65" t="s">
        <v>21</v>
      </c>
    </row>
    <row r="15" spans="1:6" ht="39" x14ac:dyDescent="0.25">
      <c r="A15" s="79"/>
      <c r="B15" s="79"/>
      <c r="C15" s="49" t="s">
        <v>283</v>
      </c>
      <c r="D15" s="30">
        <v>2</v>
      </c>
      <c r="E15" s="9" t="s">
        <v>284</v>
      </c>
      <c r="F15" s="65"/>
    </row>
    <row r="16" spans="1:6" ht="39" x14ac:dyDescent="0.25">
      <c r="A16" s="79"/>
      <c r="B16" s="79"/>
      <c r="C16" s="49" t="s">
        <v>285</v>
      </c>
      <c r="D16" s="30">
        <v>1</v>
      </c>
      <c r="E16" s="9" t="s">
        <v>286</v>
      </c>
      <c r="F16" s="65"/>
    </row>
    <row r="17" spans="1:6" ht="51.75" x14ac:dyDescent="0.25">
      <c r="A17" s="79"/>
      <c r="B17" s="79"/>
      <c r="C17" s="49" t="s">
        <v>287</v>
      </c>
      <c r="D17" s="30">
        <v>0</v>
      </c>
      <c r="E17" s="9" t="s">
        <v>288</v>
      </c>
      <c r="F17" s="65"/>
    </row>
    <row r="18" spans="1:6" ht="31.5" customHeight="1" x14ac:dyDescent="0.25">
      <c r="A18" s="76" t="s">
        <v>289</v>
      </c>
      <c r="B18" s="77" t="s">
        <v>290</v>
      </c>
      <c r="C18" s="49" t="s">
        <v>291</v>
      </c>
      <c r="D18" s="30">
        <v>3</v>
      </c>
      <c r="E18" s="49" t="s">
        <v>292</v>
      </c>
    </row>
    <row r="19" spans="1:6" ht="72" customHeight="1" x14ac:dyDescent="0.25">
      <c r="A19" s="76"/>
      <c r="B19" s="77"/>
      <c r="C19" s="49" t="s">
        <v>293</v>
      </c>
      <c r="D19" s="30">
        <v>2</v>
      </c>
      <c r="E19" s="9" t="s">
        <v>294</v>
      </c>
      <c r="F19" s="63" t="s">
        <v>21</v>
      </c>
    </row>
    <row r="20" spans="1:6" ht="26.25" customHeight="1" x14ac:dyDescent="0.2">
      <c r="A20" s="76"/>
      <c r="B20" s="77"/>
      <c r="C20" s="49" t="s">
        <v>295</v>
      </c>
      <c r="D20">
        <v>1</v>
      </c>
      <c r="E20" s="9" t="s">
        <v>296</v>
      </c>
    </row>
    <row r="21" spans="1:6" ht="27" customHeight="1" x14ac:dyDescent="0.25">
      <c r="A21" s="76"/>
      <c r="B21" s="77"/>
      <c r="C21" s="49" t="s">
        <v>297</v>
      </c>
      <c r="D21" s="30">
        <v>0</v>
      </c>
      <c r="E21" s="9" t="s">
        <v>298</v>
      </c>
    </row>
    <row r="22" spans="1:6" ht="26.25" x14ac:dyDescent="0.25">
      <c r="A22" s="76" t="s">
        <v>299</v>
      </c>
      <c r="B22" s="77" t="s">
        <v>300</v>
      </c>
      <c r="C22" s="50" t="s">
        <v>301</v>
      </c>
      <c r="D22" s="30">
        <v>3</v>
      </c>
      <c r="E22" s="49" t="s">
        <v>292</v>
      </c>
      <c r="F22" s="63" t="s">
        <v>21</v>
      </c>
    </row>
    <row r="23" spans="1:6" ht="51.75" x14ac:dyDescent="0.25">
      <c r="A23" s="76"/>
      <c r="B23" s="77"/>
      <c r="C23" s="50" t="s">
        <v>302</v>
      </c>
      <c r="D23" s="30">
        <v>2</v>
      </c>
      <c r="E23" s="9" t="s">
        <v>303</v>
      </c>
    </row>
    <row r="24" spans="1:6" ht="39" x14ac:dyDescent="0.25">
      <c r="A24" s="76"/>
      <c r="B24" s="77"/>
      <c r="C24" s="50" t="s">
        <v>304</v>
      </c>
      <c r="D24" s="30">
        <v>1</v>
      </c>
      <c r="E24" s="9" t="s">
        <v>305</v>
      </c>
    </row>
    <row r="25" spans="1:6" ht="51.75" x14ac:dyDescent="0.25">
      <c r="A25" s="76"/>
      <c r="B25" s="77"/>
      <c r="C25" s="50" t="s">
        <v>306</v>
      </c>
      <c r="D25" s="30">
        <v>0</v>
      </c>
      <c r="E25" s="9" t="s">
        <v>307</v>
      </c>
    </row>
  </sheetData>
  <sheetProtection algorithmName="SHA-512" hashValue="OK7MlrBQEXLk60Gax3xU5IgDHQ2TNHPE7Gp+rkvO/Gvx227Ko09AAHuK3an1Ug3Uu3qT4qPsQqikZhDsGjI9Ww==" saltValue="Q99u6jxGUVoWneEUIagWbA==" spinCount="100000" sheet="1" objects="1" scenarios="1" selectLockedCells="1"/>
  <mergeCells count="12">
    <mergeCell ref="A14:A17"/>
    <mergeCell ref="B14:B17"/>
    <mergeCell ref="A18:A21"/>
    <mergeCell ref="B18:B21"/>
    <mergeCell ref="A22:A25"/>
    <mergeCell ref="B22:B25"/>
    <mergeCell ref="A2:A5"/>
    <mergeCell ref="B2:B5"/>
    <mergeCell ref="A6:A9"/>
    <mergeCell ref="B6:B9"/>
    <mergeCell ref="A10:A13"/>
    <mergeCell ref="B10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44A7-2138-4CE4-AFD1-C1B4B737CB27}">
  <dimension ref="A1:E6"/>
  <sheetViews>
    <sheetView workbookViewId="0">
      <selection activeCell="E9" sqref="E9"/>
    </sheetView>
  </sheetViews>
  <sheetFormatPr baseColWidth="10" defaultColWidth="11.42578125" defaultRowHeight="12.75" x14ac:dyDescent="0.2"/>
  <cols>
    <col min="1" max="1" width="28.5703125" customWidth="1"/>
    <col min="2" max="3" width="26.28515625" style="33" customWidth="1"/>
    <col min="4" max="4" width="25.7109375" style="36" customWidth="1"/>
    <col min="5" max="5" width="18.140625" style="33" customWidth="1"/>
  </cols>
  <sheetData>
    <row r="1" spans="1:5" ht="24.75" customHeight="1" x14ac:dyDescent="0.2">
      <c r="A1" s="35" t="s">
        <v>308</v>
      </c>
      <c r="B1" s="35" t="s">
        <v>309</v>
      </c>
      <c r="C1" s="37" t="s">
        <v>310</v>
      </c>
      <c r="D1" s="51" t="s">
        <v>311</v>
      </c>
      <c r="E1" s="37" t="s">
        <v>312</v>
      </c>
    </row>
    <row r="2" spans="1:5" ht="25.5" customHeight="1" x14ac:dyDescent="0.2">
      <c r="A2" s="34" t="s">
        <v>313</v>
      </c>
      <c r="B2" s="33">
        <f>SUMIF(Colaboration_clean!F:F,"x",Colaboration_clean!D:D)</f>
        <v>21</v>
      </c>
      <c r="C2" s="33">
        <f>COUNTIF(Colaboration_clean!D:D,3)*3</f>
        <v>21</v>
      </c>
      <c r="D2" s="36">
        <f>(B2/C2)</f>
        <v>1</v>
      </c>
      <c r="E2" s="33" t="str">
        <f>IF(D2&lt;=40%,"Low",IF(D2&lt;=70%,"Meduim","High"))</f>
        <v>High</v>
      </c>
    </row>
    <row r="3" spans="1:5" ht="33.75" customHeight="1" x14ac:dyDescent="0.2">
      <c r="A3" s="34" t="s">
        <v>314</v>
      </c>
      <c r="B3" s="33">
        <f>SUMIF('Skill Development clean'!F:F,"x",'Skill Development clean'!D:D)</f>
        <v>6</v>
      </c>
      <c r="C3" s="33">
        <f>SUMIF('Skill Development clean'!D:D,3)</f>
        <v>18</v>
      </c>
      <c r="D3" s="36">
        <f t="shared" ref="D3:D6" si="0">(B3/C3)</f>
        <v>0.33333333333333331</v>
      </c>
      <c r="E3" s="33" t="str">
        <f t="shared" ref="E3:E6" si="1">IF(D3&lt;=40%,"Low",IF(D3&lt;=70%,"Meduim","High"))</f>
        <v>Low</v>
      </c>
    </row>
    <row r="4" spans="1:5" ht="29.25" customHeight="1" x14ac:dyDescent="0.2">
      <c r="A4" s="34" t="s">
        <v>315</v>
      </c>
      <c r="B4" s="33">
        <f>SUMIF('Open Science clean'!F:F,"x",'Open Science clean'!D:D)</f>
        <v>11</v>
      </c>
      <c r="C4" s="33">
        <f>SUMIF('Open Science clean'!D:D,3)</f>
        <v>15</v>
      </c>
      <c r="D4" s="36">
        <f t="shared" si="0"/>
        <v>0.73333333333333328</v>
      </c>
      <c r="E4" s="33" t="str">
        <f t="shared" si="1"/>
        <v>High</v>
      </c>
    </row>
    <row r="5" spans="1:5" ht="35.25" customHeight="1" x14ac:dyDescent="0.2">
      <c r="A5" s="34" t="s">
        <v>316</v>
      </c>
      <c r="B5" s="33">
        <f>SUMIF('Innovatiness clean'!F:F,"x",'Innovatiness clean'!D:D)</f>
        <v>13</v>
      </c>
      <c r="C5" s="33">
        <f>SUMIF('Innovatiness clean'!D2:D21,3)</f>
        <v>15</v>
      </c>
      <c r="D5" s="36">
        <f t="shared" si="0"/>
        <v>0.8666666666666667</v>
      </c>
      <c r="E5" s="33" t="str">
        <f t="shared" si="1"/>
        <v>High</v>
      </c>
    </row>
    <row r="6" spans="1:5" ht="38.25" customHeight="1" x14ac:dyDescent="0.2">
      <c r="A6" s="34" t="s">
        <v>317</v>
      </c>
      <c r="B6" s="33">
        <f>SUMIF('KV clean'!F:F,"x",'KV clean'!D:D)</f>
        <v>17</v>
      </c>
      <c r="C6" s="33">
        <f>SUMIF('KV clean'!D:D,3)</f>
        <v>18</v>
      </c>
      <c r="D6" s="36">
        <f t="shared" si="0"/>
        <v>0.94444444444444442</v>
      </c>
      <c r="E6" s="33" t="str">
        <f t="shared" si="1"/>
        <v>High</v>
      </c>
    </row>
  </sheetData>
  <sheetProtection algorithmName="SHA-512" hashValue="kLWTXCS5Qajz88B3QOuGW0pmaFNgebEBTH8yDBjuJD2P9yXpTZs2FCbwwE+Ppf4PaqgU2oYEhb2X1bqm4YrI6Q==" saltValue="ENWxDthX95Kc62fjVsKx0Q==" spinCount="100000" sheet="1" objects="1" scenarios="1" selectLockedCells="1"/>
  <conditionalFormatting sqref="A1:E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{7A30273A-C229-4EC7-90ED-D0D1B58F7862}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A30273A-C229-4EC7-90ED-D0D1B58F7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A1:E6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AFBE-3C70-4BF1-BCDD-9036EEDFF9EC}">
  <dimension ref="A1:M6"/>
  <sheetViews>
    <sheetView workbookViewId="0">
      <selection activeCell="C1" sqref="C1:C1048576"/>
    </sheetView>
  </sheetViews>
  <sheetFormatPr baseColWidth="10" defaultColWidth="11.42578125" defaultRowHeight="12.75" x14ac:dyDescent="0.2"/>
  <cols>
    <col min="1" max="1" width="209.85546875" style="53" customWidth="1"/>
    <col min="2" max="13" width="11.42578125" style="66"/>
  </cols>
  <sheetData>
    <row r="1" spans="1:1" ht="15.75" x14ac:dyDescent="0.2">
      <c r="A1" s="54" t="s">
        <v>318</v>
      </c>
    </row>
    <row r="2" spans="1:1" ht="182.25" customHeight="1" x14ac:dyDescent="0.2">
      <c r="A2" s="52" t="str" cm="1">
        <f t="array" ref="A2">"Collaboration Assessment"&amp;CHAR(10)&amp;CHAR(10)&amp;
"You achieved a score of "&amp;Calcul_score!B2&amp;"/"&amp;Calcul_score!C2&amp;
" ("&amp;TEXT(Calcul_score!D2,"0,0%")&amp;")."&amp;CHAR(10)&amp;
"Your maturity level is "&amp;Calcul_score!E2&amp;"."&amp;CHAR(10)&amp;CHAR(10)&amp;
IF(Calcul_score!E2="High",
"The collaboration dimension is generally well developed. The following points may still be strengthened:"&amp;CHAR(10),
IF(Calcul_score!E2="Medium",
"The collaboration dimension shows room for improvement. Consider the following recommendations:"&amp;CHAR(10),
"The collaboration dimension requires significant improvement. Priority actions are recommended:"&amp;CHAR(10)
))
&amp;IF(Calcul_score!E2="High",
_xlfn.TEXTJOIN(
CHAR(10),
TRUE,
_xlfn._xlws.FILTER(
Colaboration_clean!E2:E500,
(Colaboration_clean!F2:F500="x")*
(Colaboration_clean!D2:D500&lt;=1),
"Maintain current practices."
)
),
_xlfn.TEXTJOIN(
CHAR(10),
TRUE,
_xlfn._xlws.FILTER(
Colaboration_clean!E2:E500,
(Colaboration_clean!F2:F500="x")*
(Colaboration_clean!D2:D500&lt;3),
"No specific recommendations."
)
)
)</f>
        <v>Collaboration Assessment
You achieved a score of 21/21 (100,0%).
Your maturity level is High.
The collaboration dimension is generally well developed. The following points may still be strengthened:
Maintain current practices.</v>
      </c>
    </row>
    <row r="3" spans="1:1" ht="348" customHeight="1" x14ac:dyDescent="0.2">
      <c r="A3" s="52" t="str" cm="1">
        <f t="array" ref="A3">"Skill Development Assessment"&amp;CHAR(10)&amp;CHAR(10)&amp;
"You achieved a score of "&amp;Calcul_score!B3&amp;"/"&amp;Calcul_score!C3&amp;
" ("&amp;TEXT(Calcul_score!D3,"0,0%")&amp;")."&amp;CHAR(10)&amp;
"Your maturity level is "&amp;Calcul_score!E3&amp;"."&amp;CHAR(10)&amp;CHAR(10)&amp;
IF(Calcul_score!E3="High",
"The skill development dimension is generally well developed. The following points may still be strengthened:"&amp;CHAR(10),
IF(Calcul_score!E3="Medium",
"The skill development dimension shows room for improvement. Consider the following recommendations:"&amp;CHAR(10),
"The skill development dimension requires significant improvement. Priority actions are recommended:"&amp;CHAR(10)
))
&amp;IF(Calcul_score!E3="High",
_xlfn.TEXTJOIN(
CHAR(10),
TRUE,
_xlfn._xlws.FILTER(
'Skill Development clean'!E2:E500,
('Skill Development clean'!F2:F500="x")*
('Skill Development clean'!D2:D500&lt;=1),
"Maintain current practices."
)
),
_xlfn.TEXTJOIN(
CHAR(10),
TRUE,
_xlfn._xlws.FILTER(
'Skill Development clean'!E2:E500,
('Skill Development clean'!F2:F500="x")*
('Skill Development clean'!D2:D500&lt;3),
"No specific recommendations."
)
)
)</f>
        <v>Skill Development Assessment
You achieved a score of 6/18 (33,3%).
Your maturity level is Low.
The skill development dimension requires significant improvement. Priority actions are recommended:
- Foster psychological safety and open communication
- Encourage buddy systems or peer check-ins
- Recognize and celebrate collaborative behaviors, not just outputs
- Create a culture where asking for help is encouraged
- Assign “support roles” (e.g., a team observer who tracks group needs)
- Share stories where collaboration led to effective outcomes
- Integrate guided group reflections with prompting questions
- Use structured dialogue formats (e.g., World Café, fishbowl discussion)
- Include peer listening activities or perspective swapping
- Include clear links between activities and real-world application
- Personalize tasks to participant goals and contexts
- Invite reflection on how the collaboration could have been more relevant
- Gently challenge teams to reframe or rethink their assumptions
- Include structured disruption prompts (“What if you couldn’t do it that way?”)
- Create small safe spaces for trying alternatives
- Include “adaptation tips” or scenario-based variations
- Offer facilitation notes or user support materials
- Identify which components are flexible vs. fixed</v>
      </c>
    </row>
    <row r="4" spans="1:1" ht="200.25" customHeight="1" x14ac:dyDescent="0.2">
      <c r="A4" s="52" t="str" cm="1">
        <f t="array" ref="A4">"Open Science Assessment"&amp;CHAR(10)&amp;CHAR(10)&amp;
"You achieved a score of "&amp;Calcul_score!B4&amp;"/"&amp;Calcul_score!C4&amp;
" ("&amp;TEXT(Calcul_score!D4,"0,0%")&amp;")."&amp;CHAR(10)&amp;
"Your maturity level is "&amp;Calcul_score!E4&amp;"."&amp;CHAR(10)&amp;CHAR(10)&amp;
IF(Calcul_score!E4="High",
"The open science dimension is generally well developed. The following points may still be strengthened:"&amp;CHAR(10),
IF(Calcul_score!E4="Medium",
"The open science dimension shows room for improvement. Consider the following recommendations:"&amp;CHAR(10),
"The open science dimension requires significant improvement. Priority actions are recommended:"&amp;CHAR(10)
))
&amp;IF(Calcul_score!E4="High",
_xlfn.TEXTJOIN(
CHAR(10),
TRUE,
_xlfn._xlws.FILTER(
'Open Science clean'!E2:E500,
('Open Science clean'!F2:F500="x")*
('Open Science clean'!D2:D500&lt;=1),
"Maintain current practices."
)
),
_xlfn.TEXTJOIN(
CHAR(10),
TRUE,
_xlfn._xlws.FILTER(
'Open Science clean'!E2:E500,
('Open Science clean'!F2:F500="x")*
('Open Science clean'!D2:D500&lt;3),
"No specific recommendations."
)
)
)</f>
        <v>Open Science Assessment
You achieved a score of 11/15 (73,3%).
Your maturity level is High.
The open science dimension is generally well developed. The following points may still be strengthened:
- Support technology readiness assessments (TRLs)
- Frame challenges with application potential
- Encourage joint publication of white papers, prototypes, or pilot outcomes</v>
      </c>
    </row>
    <row r="5" spans="1:1" ht="156.75" customHeight="1" x14ac:dyDescent="0.2">
      <c r="A5" s="52" t="str" cm="1">
        <f t="array" ref="A5">"Innovativeness Assessment"&amp;CHAR(10)&amp;CHAR(10)&amp;
"You achieved a score of "&amp;Calcul_score!B5&amp;"/"&amp;Calcul_score!C5&amp;
" ("&amp;TEXT(Calcul_score!D5,"0,0%")&amp;")."&amp;CHAR(10)&amp;
"Your maturity level is "&amp;Calcul_score!E5&amp;"."&amp;CHAR(10)&amp;CHAR(10)&amp;
IF(Calcul_score!E5="High",
"The innovativeness dimension is generally well developed. The following points may still be strengthened:"&amp;CHAR(10),
IF(Calcul_score!E5="Medium",
"The innovativeness dimension shows room for improvement. Consider the following recommendations:"&amp;CHAR(10),
"The innovativeness dimension requires significant improvement. Priority actions are recommended:"&amp;CHAR(10)
))
&amp;IF(Calcul_score!E5="High",
_xlfn.TEXTJOIN(
CHAR(10),
TRUE,
_xlfn._xlws.FILTER(
'Innovatiness clean'!E2:E500,
('Innovatiness clean'!F2:F500="x")*
('Innovatiness clean'!D2:D500&lt;=1),
"Maintain current practices."
)
),
_xlfn.TEXTJOIN(
CHAR(10),
TRUE,
_xlfn._xlws.FILTER(
'Innovatiness clean'!E2:E500,
('Innovatiness clean'!F2:F500="x")*
('Innovatiness clean'!D2:D500&lt;3),
"No specific recommendations."
)
)
)</f>
        <v>Innovativeness Assessment
You achieved a score of 13/15 (86,7%).
Your maturity level is High.
The innovativeness dimension is generally well developed. The following points may still be strengthened:
Maintain current practices.</v>
      </c>
    </row>
    <row r="6" spans="1:1" ht="237" customHeight="1" x14ac:dyDescent="0.2">
      <c r="A6" s="52" t="str" cm="1">
        <f t="array" ref="A6">"Knowledge Valorisation Assessment"&amp;CHAR(10)&amp;CHAR(10)&amp;
"You achieved a score of "&amp;Calcul_score!B6&amp;"/"&amp;Calcul_score!C6&amp;
" ("&amp;TEXT(Calcul_score!D6,"0,0%")&amp;")."&amp;CHAR(10)&amp;
"Your maturity level is "&amp;Calcul_score!E6&amp;"."&amp;CHAR(10)&amp;CHAR(10)&amp;
IF(Calcul_score!E6="High",
"The knowledge valorisation dimension is generally well developed. The following points may still be strengthened:"&amp;CHAR(10),
IF(Calcul_score!E6="Medium",
"The knowledge valorisation dimension shows room for improvement. Consider the following recommendations:"&amp;CHAR(10),
"The knowledge valorisation dimension requires significant improvement. Priority actions are recommended:"&amp;CHAR(10)
))
&amp;IF(Calcul_score!E6="High",
_xlfn.TEXTJOIN(
CHAR(10),
TRUE,
_xlfn._xlws.FILTER(
'KV clean'!E2:E500,
('KV clean'!F2:F500="x")*
('KV clean'!D2:D500&lt;=1),
"Maintain current practices."
)
),
_xlfn.TEXTJOIN(
CHAR(10),
TRUE,
_xlfn._xlws.FILTER(
'KV clean'!E2:E500,
('KV clean'!F2:F500="x")*
('KV clean'!D2:D500&lt;3),
"No specific recommendations."
)
)
)</f>
        <v>Knowledge Valorisation Assessment
You achieved a score of 17/18 (94,4%).
Your maturity level is High.
The knowledge valorisation dimension is generally well developed. The following points may still be strengthened:
Maintain current practices.</v>
      </c>
    </row>
  </sheetData>
  <sheetProtection algorithmName="SHA-512" hashValue="zn9wP3aPBabXgYTDMRzirjFwt2tHByj9xvA+pVlOk5qi4FaZUAQSVYkup8BBEnKZYnLjTR4nYIX5cFQS5TCceA==" saltValue="dDz64pfClerMk4AwjD2RRw==" spinCount="100000" sheet="1" objects="1" scenarios="1" selectLockedCells="1"/>
  <mergeCells count="12">
    <mergeCell ref="B1:B1048576"/>
    <mergeCell ref="M1:M1048576"/>
    <mergeCell ref="L1:L1048576"/>
    <mergeCell ref="K1:K1048576"/>
    <mergeCell ref="J1:J1048576"/>
    <mergeCell ref="I1:I1048576"/>
    <mergeCell ref="H1:H1048576"/>
    <mergeCell ref="G1:G1048576"/>
    <mergeCell ref="F1:F1048576"/>
    <mergeCell ref="E1:E1048576"/>
    <mergeCell ref="D1:D1048576"/>
    <mergeCell ref="C1:C1048576"/>
  </mergeCells>
  <conditionalFormatting sqref="A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{AAED75C7-239F-4689-AF7F-C0A483E908EC}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AED75C7-239F-4689-AF7F-C0A483E908E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974"/>
  <sheetViews>
    <sheetView zoomScale="86" zoomScaleNormal="86" workbookViewId="0">
      <pane ySplit="1" topLeftCell="A2" activePane="bottomLeft" state="frozen"/>
      <selection pane="bottomLeft" activeCell="F63" sqref="F63"/>
    </sheetView>
  </sheetViews>
  <sheetFormatPr baseColWidth="10" defaultColWidth="12.42578125" defaultRowHeight="15.75" customHeight="1" x14ac:dyDescent="0.2"/>
  <cols>
    <col min="1" max="1" width="25" customWidth="1"/>
    <col min="2" max="2" width="33" customWidth="1"/>
    <col min="3" max="3" width="60.28515625" customWidth="1"/>
    <col min="4" max="4" width="18.42578125" customWidth="1"/>
    <col min="5" max="5" width="62.7109375" style="23" customWidth="1"/>
    <col min="6" max="6" width="20.85546875" customWidth="1"/>
  </cols>
  <sheetData>
    <row r="1" spans="1:9" ht="12.75" x14ac:dyDescent="0.2">
      <c r="A1" s="1" t="s">
        <v>11</v>
      </c>
      <c r="B1" s="2" t="s">
        <v>12</v>
      </c>
      <c r="C1" s="3" t="s">
        <v>13</v>
      </c>
      <c r="D1" s="4" t="s">
        <v>14</v>
      </c>
      <c r="E1" s="5" t="s">
        <v>319</v>
      </c>
      <c r="F1" s="24" t="s">
        <v>320</v>
      </c>
      <c r="G1" s="25" t="s">
        <v>321</v>
      </c>
      <c r="H1" s="25"/>
      <c r="I1" s="26"/>
    </row>
    <row r="2" spans="1:9" ht="25.5" x14ac:dyDescent="0.2">
      <c r="A2" s="80" t="s">
        <v>322</v>
      </c>
      <c r="B2" s="82" t="s">
        <v>323</v>
      </c>
      <c r="C2" s="6" t="s">
        <v>324</v>
      </c>
      <c r="D2" s="7">
        <v>1</v>
      </c>
      <c r="E2" s="6" t="s">
        <v>325</v>
      </c>
      <c r="F2" s="28" t="s">
        <v>21</v>
      </c>
    </row>
    <row r="3" spans="1:9" ht="38.25" x14ac:dyDescent="0.2">
      <c r="A3" s="81"/>
      <c r="B3" s="81"/>
      <c r="C3" s="6" t="s">
        <v>326</v>
      </c>
      <c r="D3" s="7">
        <v>1</v>
      </c>
      <c r="E3" s="6" t="s">
        <v>327</v>
      </c>
    </row>
    <row r="4" spans="1:9" ht="25.5" x14ac:dyDescent="0.2">
      <c r="A4" s="81"/>
      <c r="B4" s="81"/>
      <c r="C4" s="6" t="s">
        <v>328</v>
      </c>
      <c r="D4" s="7">
        <v>1</v>
      </c>
      <c r="E4" s="6" t="s">
        <v>329</v>
      </c>
    </row>
    <row r="5" spans="1:9" ht="25.5" x14ac:dyDescent="0.2">
      <c r="A5" s="81"/>
      <c r="B5" s="81"/>
      <c r="C5" s="6" t="s">
        <v>330</v>
      </c>
      <c r="D5" s="7">
        <v>1</v>
      </c>
      <c r="E5" s="6" t="s">
        <v>331</v>
      </c>
    </row>
    <row r="6" spans="1:9" ht="25.5" x14ac:dyDescent="0.2">
      <c r="A6" s="81"/>
      <c r="B6" s="81"/>
      <c r="C6" s="6" t="s">
        <v>332</v>
      </c>
      <c r="D6" s="7">
        <v>1</v>
      </c>
      <c r="E6" s="6" t="s">
        <v>333</v>
      </c>
    </row>
    <row r="7" spans="1:9" ht="38.25" x14ac:dyDescent="0.2">
      <c r="A7" s="81"/>
      <c r="B7" s="81"/>
      <c r="C7" s="6" t="s">
        <v>334</v>
      </c>
      <c r="D7" s="7">
        <v>0</v>
      </c>
      <c r="E7" s="6" t="s">
        <v>335</v>
      </c>
    </row>
    <row r="8" spans="1:9" ht="25.5" x14ac:dyDescent="0.2">
      <c r="A8" s="80" t="s">
        <v>336</v>
      </c>
      <c r="B8" s="82" t="s">
        <v>337</v>
      </c>
      <c r="C8" s="6" t="s">
        <v>338</v>
      </c>
      <c r="D8" s="7">
        <v>1</v>
      </c>
      <c r="E8" s="6" t="s">
        <v>339</v>
      </c>
      <c r="F8" s="28" t="s">
        <v>21</v>
      </c>
    </row>
    <row r="9" spans="1:9" ht="25.5" x14ac:dyDescent="0.2">
      <c r="A9" s="81"/>
      <c r="B9" s="81"/>
      <c r="C9" s="6" t="s">
        <v>340</v>
      </c>
      <c r="D9" s="7">
        <v>1</v>
      </c>
      <c r="E9" s="6" t="s">
        <v>341</v>
      </c>
    </row>
    <row r="10" spans="1:9" ht="25.5" x14ac:dyDescent="0.2">
      <c r="A10" s="81"/>
      <c r="B10" s="81"/>
      <c r="C10" s="6" t="s">
        <v>342</v>
      </c>
      <c r="D10" s="7">
        <v>1</v>
      </c>
      <c r="E10" s="6" t="s">
        <v>343</v>
      </c>
    </row>
    <row r="11" spans="1:9" ht="12.75" x14ac:dyDescent="0.2">
      <c r="A11" s="81"/>
      <c r="B11" s="81"/>
      <c r="C11" s="6" t="s">
        <v>344</v>
      </c>
      <c r="D11" s="7">
        <v>1</v>
      </c>
      <c r="E11" s="9" t="s">
        <v>345</v>
      </c>
    </row>
    <row r="12" spans="1:9" ht="25.5" x14ac:dyDescent="0.2">
      <c r="A12" s="81"/>
      <c r="B12" s="81"/>
      <c r="C12" s="6" t="s">
        <v>346</v>
      </c>
      <c r="D12" s="7">
        <v>1</v>
      </c>
      <c r="E12" s="9" t="s">
        <v>347</v>
      </c>
    </row>
    <row r="13" spans="1:9" ht="25.5" x14ac:dyDescent="0.2">
      <c r="A13" s="81"/>
      <c r="B13" s="81"/>
      <c r="C13" s="6" t="s">
        <v>348</v>
      </c>
      <c r="D13" s="7">
        <v>1</v>
      </c>
      <c r="E13" s="9" t="s">
        <v>349</v>
      </c>
    </row>
    <row r="14" spans="1:9" ht="25.5" x14ac:dyDescent="0.2">
      <c r="A14" s="81"/>
      <c r="B14" s="81"/>
      <c r="C14" s="6" t="s">
        <v>350</v>
      </c>
      <c r="D14" s="7">
        <v>1</v>
      </c>
      <c r="E14" s="9" t="s">
        <v>351</v>
      </c>
    </row>
    <row r="15" spans="1:9" ht="25.5" x14ac:dyDescent="0.2">
      <c r="A15" s="81"/>
      <c r="B15" s="81"/>
      <c r="C15" s="6" t="s">
        <v>352</v>
      </c>
      <c r="D15" s="7">
        <v>1</v>
      </c>
      <c r="E15" s="9" t="s">
        <v>353</v>
      </c>
      <c r="F15" s="28" t="s">
        <v>21</v>
      </c>
    </row>
    <row r="16" spans="1:9" ht="12.75" x14ac:dyDescent="0.2">
      <c r="A16" s="81"/>
      <c r="B16" s="81"/>
      <c r="C16" s="6" t="s">
        <v>354</v>
      </c>
      <c r="D16" s="7">
        <v>1</v>
      </c>
      <c r="E16" s="6" t="s">
        <v>355</v>
      </c>
    </row>
    <row r="17" spans="1:6" ht="12.75" x14ac:dyDescent="0.2">
      <c r="A17" s="81"/>
      <c r="B17" s="81"/>
      <c r="C17" s="6" t="s">
        <v>356</v>
      </c>
      <c r="D17" s="7">
        <v>1</v>
      </c>
      <c r="E17" s="6" t="s">
        <v>27</v>
      </c>
    </row>
    <row r="18" spans="1:6" ht="25.5" x14ac:dyDescent="0.2">
      <c r="A18" s="81"/>
      <c r="B18" s="81"/>
      <c r="C18" s="6" t="s">
        <v>357</v>
      </c>
      <c r="D18" s="7">
        <v>0</v>
      </c>
      <c r="E18" s="6" t="s">
        <v>358</v>
      </c>
    </row>
    <row r="19" spans="1:6" ht="25.5" x14ac:dyDescent="0.2">
      <c r="A19" s="80" t="s">
        <v>359</v>
      </c>
      <c r="B19" s="82" t="s">
        <v>360</v>
      </c>
      <c r="C19" s="6" t="s">
        <v>30</v>
      </c>
      <c r="D19" s="7">
        <v>3</v>
      </c>
      <c r="E19" s="9"/>
    </row>
    <row r="20" spans="1:6" ht="25.5" x14ac:dyDescent="0.2">
      <c r="A20" s="81"/>
      <c r="B20" s="81"/>
      <c r="C20" s="6" t="s">
        <v>361</v>
      </c>
      <c r="D20" s="7">
        <v>2</v>
      </c>
      <c r="E20" s="6" t="s">
        <v>362</v>
      </c>
    </row>
    <row r="21" spans="1:6" ht="38.25" x14ac:dyDescent="0.2">
      <c r="A21" s="81"/>
      <c r="B21" s="81"/>
      <c r="C21" s="6" t="s">
        <v>363</v>
      </c>
      <c r="D21" s="7">
        <v>1</v>
      </c>
      <c r="E21" s="6" t="s">
        <v>364</v>
      </c>
    </row>
    <row r="22" spans="1:6" ht="25.5" x14ac:dyDescent="0.2">
      <c r="A22" s="81"/>
      <c r="B22" s="81"/>
      <c r="C22" s="6" t="s">
        <v>365</v>
      </c>
      <c r="D22" s="7">
        <v>2</v>
      </c>
      <c r="E22" s="9" t="s">
        <v>366</v>
      </c>
      <c r="F22" s="28" t="s">
        <v>21</v>
      </c>
    </row>
    <row r="23" spans="1:6" ht="25.5" x14ac:dyDescent="0.2">
      <c r="A23" s="81"/>
      <c r="B23" s="81"/>
      <c r="C23" s="6" t="s">
        <v>40</v>
      </c>
      <c r="D23" s="7">
        <v>0</v>
      </c>
      <c r="E23" s="6" t="s">
        <v>41</v>
      </c>
    </row>
    <row r="24" spans="1:6" ht="25.5" x14ac:dyDescent="0.2">
      <c r="A24" s="80" t="s">
        <v>367</v>
      </c>
      <c r="B24" s="82" t="s">
        <v>368</v>
      </c>
      <c r="C24" s="6" t="s">
        <v>369</v>
      </c>
      <c r="D24" s="7">
        <v>1</v>
      </c>
      <c r="E24" s="6" t="s">
        <v>370</v>
      </c>
      <c r="F24" s="28" t="s">
        <v>21</v>
      </c>
    </row>
    <row r="25" spans="1:6" ht="25.5" x14ac:dyDescent="0.2">
      <c r="A25" s="81"/>
      <c r="B25" s="81"/>
      <c r="C25" s="6" t="s">
        <v>371</v>
      </c>
      <c r="D25" s="7">
        <v>1</v>
      </c>
      <c r="E25" s="9" t="s">
        <v>372</v>
      </c>
      <c r="F25" s="28" t="s">
        <v>21</v>
      </c>
    </row>
    <row r="26" spans="1:6" ht="25.5" x14ac:dyDescent="0.2">
      <c r="A26" s="81"/>
      <c r="B26" s="81"/>
      <c r="C26" s="6" t="s">
        <v>34</v>
      </c>
      <c r="D26" s="7">
        <v>1</v>
      </c>
      <c r="E26" s="9" t="s">
        <v>373</v>
      </c>
      <c r="F26" s="28" t="s">
        <v>21</v>
      </c>
    </row>
    <row r="27" spans="1:6" ht="12.75" x14ac:dyDescent="0.2">
      <c r="A27" s="81"/>
      <c r="B27" s="81"/>
      <c r="C27" s="6" t="s">
        <v>36</v>
      </c>
      <c r="D27" s="7">
        <v>1</v>
      </c>
      <c r="E27" s="6" t="s">
        <v>37</v>
      </c>
      <c r="F27" s="28" t="s">
        <v>21</v>
      </c>
    </row>
    <row r="28" spans="1:6" ht="25.5" x14ac:dyDescent="0.2">
      <c r="A28" s="81"/>
      <c r="B28" s="81"/>
      <c r="C28" s="6" t="s">
        <v>374</v>
      </c>
      <c r="D28" s="7">
        <v>1</v>
      </c>
      <c r="E28" s="6" t="s">
        <v>375</v>
      </c>
    </row>
    <row r="29" spans="1:6" ht="25.5" x14ac:dyDescent="0.2">
      <c r="A29" s="81"/>
      <c r="B29" s="81"/>
      <c r="C29" s="10" t="s">
        <v>38</v>
      </c>
      <c r="D29" s="10">
        <v>0</v>
      </c>
      <c r="E29" s="9" t="s">
        <v>42</v>
      </c>
    </row>
    <row r="30" spans="1:6" ht="25.5" x14ac:dyDescent="0.2">
      <c r="A30" s="80" t="s">
        <v>376</v>
      </c>
      <c r="B30" s="83" t="s">
        <v>377</v>
      </c>
      <c r="C30" s="6" t="s">
        <v>378</v>
      </c>
      <c r="D30" s="7">
        <v>1</v>
      </c>
      <c r="E30" s="6" t="s">
        <v>379</v>
      </c>
    </row>
    <row r="31" spans="1:6" ht="25.5" x14ac:dyDescent="0.2">
      <c r="A31" s="81"/>
      <c r="B31" s="81"/>
      <c r="C31" s="6" t="s">
        <v>380</v>
      </c>
      <c r="D31" s="7">
        <v>1</v>
      </c>
      <c r="E31" s="6" t="s">
        <v>381</v>
      </c>
    </row>
    <row r="32" spans="1:6" ht="25.5" x14ac:dyDescent="0.2">
      <c r="A32" s="81"/>
      <c r="B32" s="81"/>
      <c r="C32" s="6" t="s">
        <v>382</v>
      </c>
      <c r="D32" s="7">
        <v>1</v>
      </c>
      <c r="E32" s="6" t="s">
        <v>383</v>
      </c>
    </row>
    <row r="33" spans="1:6" ht="25.5" x14ac:dyDescent="0.2">
      <c r="A33" s="81"/>
      <c r="B33" s="81"/>
      <c r="C33" s="6" t="s">
        <v>47</v>
      </c>
      <c r="D33" s="7">
        <v>1</v>
      </c>
      <c r="E33" s="6" t="s">
        <v>384</v>
      </c>
    </row>
    <row r="34" spans="1:6" ht="25.5" x14ac:dyDescent="0.2">
      <c r="A34" s="81"/>
      <c r="B34" s="81"/>
      <c r="C34" s="6" t="s">
        <v>385</v>
      </c>
      <c r="D34" s="7">
        <v>1</v>
      </c>
      <c r="E34" s="6" t="s">
        <v>386</v>
      </c>
    </row>
    <row r="35" spans="1:6" ht="25.5" x14ac:dyDescent="0.2">
      <c r="A35" s="81"/>
      <c r="B35" s="81"/>
      <c r="C35" s="6" t="s">
        <v>387</v>
      </c>
      <c r="D35" s="7">
        <v>1</v>
      </c>
      <c r="E35" s="9" t="s">
        <v>388</v>
      </c>
      <c r="F35" s="28" t="s">
        <v>21</v>
      </c>
    </row>
    <row r="36" spans="1:6" ht="25.5" x14ac:dyDescent="0.2">
      <c r="A36" s="81"/>
      <c r="B36" s="81"/>
      <c r="C36" s="6" t="s">
        <v>389</v>
      </c>
      <c r="D36" s="7">
        <v>0</v>
      </c>
      <c r="E36" s="6" t="s">
        <v>390</v>
      </c>
    </row>
    <row r="37" spans="1:6" ht="25.5" x14ac:dyDescent="0.2">
      <c r="A37" s="80" t="s">
        <v>391</v>
      </c>
      <c r="B37" s="83" t="s">
        <v>392</v>
      </c>
      <c r="C37" s="6" t="s">
        <v>393</v>
      </c>
      <c r="D37" s="7">
        <v>1</v>
      </c>
      <c r="E37" s="6" t="s">
        <v>394</v>
      </c>
    </row>
    <row r="38" spans="1:6" ht="25.5" x14ac:dyDescent="0.2">
      <c r="A38" s="81"/>
      <c r="B38" s="81"/>
      <c r="C38" s="6" t="s">
        <v>49</v>
      </c>
      <c r="D38" s="7">
        <v>1</v>
      </c>
      <c r="E38" s="6" t="s">
        <v>395</v>
      </c>
    </row>
    <row r="39" spans="1:6" ht="25.5" x14ac:dyDescent="0.2">
      <c r="A39" s="81"/>
      <c r="B39" s="81"/>
      <c r="C39" s="6" t="s">
        <v>396</v>
      </c>
      <c r="D39" s="7">
        <v>1</v>
      </c>
      <c r="E39" s="6" t="s">
        <v>397</v>
      </c>
    </row>
    <row r="40" spans="1:6" ht="25.5" x14ac:dyDescent="0.2">
      <c r="A40" s="81"/>
      <c r="B40" s="81"/>
      <c r="C40" s="6" t="s">
        <v>398</v>
      </c>
      <c r="D40" s="7">
        <v>1</v>
      </c>
      <c r="E40" s="6" t="s">
        <v>399</v>
      </c>
    </row>
    <row r="41" spans="1:6" ht="25.5" x14ac:dyDescent="0.2">
      <c r="A41" s="81"/>
      <c r="B41" s="81"/>
      <c r="C41" s="6" t="s">
        <v>400</v>
      </c>
      <c r="D41" s="7">
        <v>1</v>
      </c>
      <c r="E41" s="6" t="s">
        <v>401</v>
      </c>
    </row>
    <row r="42" spans="1:6" ht="25.5" x14ac:dyDescent="0.2">
      <c r="A42" s="81"/>
      <c r="B42" s="81"/>
      <c r="C42" s="6" t="s">
        <v>402</v>
      </c>
      <c r="D42" s="7">
        <v>0</v>
      </c>
      <c r="E42" s="6" t="s">
        <v>403</v>
      </c>
    </row>
    <row r="43" spans="1:6" ht="25.5" x14ac:dyDescent="0.2">
      <c r="A43" s="80" t="s">
        <v>70</v>
      </c>
      <c r="B43" s="83" t="s">
        <v>71</v>
      </c>
      <c r="C43" s="6" t="s">
        <v>72</v>
      </c>
      <c r="D43" s="7">
        <v>3</v>
      </c>
      <c r="E43" s="6"/>
    </row>
    <row r="44" spans="1:6" ht="25.5" x14ac:dyDescent="0.2">
      <c r="A44" s="81"/>
      <c r="B44" s="81"/>
      <c r="C44" s="6" t="s">
        <v>73</v>
      </c>
      <c r="D44" s="7">
        <v>2</v>
      </c>
      <c r="E44" s="9" t="s">
        <v>404</v>
      </c>
    </row>
    <row r="45" spans="1:6" ht="25.5" x14ac:dyDescent="0.2">
      <c r="A45" s="81"/>
      <c r="B45" s="81"/>
      <c r="C45" s="6" t="s">
        <v>75</v>
      </c>
      <c r="D45" s="7">
        <v>1</v>
      </c>
      <c r="E45" s="9" t="s">
        <v>405</v>
      </c>
    </row>
    <row r="46" spans="1:6" ht="25.5" x14ac:dyDescent="0.2">
      <c r="A46" s="81"/>
      <c r="B46" s="81"/>
      <c r="C46" s="6" t="s">
        <v>77</v>
      </c>
      <c r="D46" s="7">
        <v>0</v>
      </c>
      <c r="E46" s="6" t="s">
        <v>406</v>
      </c>
    </row>
    <row r="47" spans="1:6" ht="25.5" x14ac:dyDescent="0.2">
      <c r="A47" s="80" t="s">
        <v>407</v>
      </c>
      <c r="B47" s="82" t="s">
        <v>408</v>
      </c>
      <c r="C47" s="6" t="s">
        <v>409</v>
      </c>
      <c r="D47" s="7">
        <v>1</v>
      </c>
      <c r="E47" s="6" t="s">
        <v>410</v>
      </c>
      <c r="F47" s="28" t="s">
        <v>21</v>
      </c>
    </row>
    <row r="48" spans="1:6" ht="25.5" x14ac:dyDescent="0.2">
      <c r="A48" s="81"/>
      <c r="B48" s="81"/>
      <c r="C48" s="6" t="s">
        <v>411</v>
      </c>
      <c r="D48" s="7">
        <v>1</v>
      </c>
      <c r="E48" s="6" t="s">
        <v>412</v>
      </c>
    </row>
    <row r="49" spans="1:6" ht="25.5" x14ac:dyDescent="0.2">
      <c r="A49" s="81"/>
      <c r="B49" s="81"/>
      <c r="C49" s="6" t="s">
        <v>413</v>
      </c>
      <c r="D49" s="7">
        <v>1</v>
      </c>
      <c r="E49" s="6" t="s">
        <v>414</v>
      </c>
    </row>
    <row r="50" spans="1:6" ht="25.5" x14ac:dyDescent="0.2">
      <c r="A50" s="81"/>
      <c r="B50" s="81"/>
      <c r="C50" s="6" t="s">
        <v>415</v>
      </c>
      <c r="D50" s="7">
        <v>1</v>
      </c>
      <c r="E50" s="6" t="s">
        <v>416</v>
      </c>
    </row>
    <row r="51" spans="1:6" ht="25.5" x14ac:dyDescent="0.2">
      <c r="A51" s="81"/>
      <c r="B51" s="81"/>
      <c r="C51" s="6" t="s">
        <v>38</v>
      </c>
      <c r="D51" s="7">
        <v>0</v>
      </c>
      <c r="E51" s="6" t="s">
        <v>417</v>
      </c>
    </row>
    <row r="52" spans="1:6" ht="25.5" x14ac:dyDescent="0.2">
      <c r="A52" s="84" t="s">
        <v>52</v>
      </c>
      <c r="B52" s="85" t="s">
        <v>53</v>
      </c>
      <c r="C52" s="12" t="s">
        <v>54</v>
      </c>
      <c r="D52" s="7">
        <v>3</v>
      </c>
      <c r="E52" s="6"/>
    </row>
    <row r="53" spans="1:6" ht="25.5" x14ac:dyDescent="0.2">
      <c r="A53" s="81"/>
      <c r="B53" s="81"/>
      <c r="C53" s="12" t="s">
        <v>55</v>
      </c>
      <c r="D53" s="7">
        <v>2</v>
      </c>
      <c r="E53" s="6" t="s">
        <v>418</v>
      </c>
    </row>
    <row r="54" spans="1:6" ht="25.5" x14ac:dyDescent="0.2">
      <c r="A54" s="81"/>
      <c r="B54" s="81"/>
      <c r="C54" s="12" t="s">
        <v>57</v>
      </c>
      <c r="D54" s="7">
        <v>1</v>
      </c>
      <c r="E54" s="6" t="s">
        <v>419</v>
      </c>
    </row>
    <row r="55" spans="1:6" ht="25.5" x14ac:dyDescent="0.2">
      <c r="A55" s="81"/>
      <c r="B55" s="81"/>
      <c r="C55" s="12" t="s">
        <v>59</v>
      </c>
      <c r="D55" s="7">
        <v>0</v>
      </c>
      <c r="E55" s="6" t="s">
        <v>420</v>
      </c>
      <c r="F55" s="28" t="s">
        <v>21</v>
      </c>
    </row>
    <row r="56" spans="1:6" ht="38.25" x14ac:dyDescent="0.2">
      <c r="A56" s="80" t="s">
        <v>61</v>
      </c>
      <c r="B56" s="83" t="s">
        <v>62</v>
      </c>
      <c r="C56" s="6" t="s">
        <v>421</v>
      </c>
      <c r="D56" s="7">
        <v>1</v>
      </c>
      <c r="E56" s="6" t="s">
        <v>422</v>
      </c>
      <c r="F56" s="28" t="s">
        <v>21</v>
      </c>
    </row>
    <row r="57" spans="1:6" ht="38.25" x14ac:dyDescent="0.2">
      <c r="A57" s="81"/>
      <c r="B57" s="81"/>
      <c r="C57" s="6" t="s">
        <v>423</v>
      </c>
      <c r="D57" s="7">
        <v>1</v>
      </c>
      <c r="E57" s="6" t="s">
        <v>424</v>
      </c>
    </row>
    <row r="58" spans="1:6" ht="38.25" x14ac:dyDescent="0.2">
      <c r="A58" s="81"/>
      <c r="B58" s="81"/>
      <c r="C58" s="6" t="s">
        <v>425</v>
      </c>
      <c r="D58" s="7">
        <v>1</v>
      </c>
      <c r="E58" s="6" t="s">
        <v>426</v>
      </c>
    </row>
    <row r="59" spans="1:6" ht="38.25" x14ac:dyDescent="0.2">
      <c r="A59" s="81"/>
      <c r="B59" s="81"/>
      <c r="C59" s="6" t="s">
        <v>427</v>
      </c>
      <c r="D59" s="7">
        <v>1</v>
      </c>
      <c r="E59" s="6" t="s">
        <v>428</v>
      </c>
    </row>
    <row r="60" spans="1:6" ht="38.25" x14ac:dyDescent="0.2">
      <c r="A60" s="81"/>
      <c r="B60" s="81"/>
      <c r="C60" s="6" t="s">
        <v>429</v>
      </c>
      <c r="D60" s="7">
        <v>1</v>
      </c>
      <c r="E60" s="6" t="s">
        <v>430</v>
      </c>
      <c r="F60" s="28" t="s">
        <v>21</v>
      </c>
    </row>
    <row r="61" spans="1:6" ht="38.25" x14ac:dyDescent="0.2">
      <c r="A61" s="81"/>
      <c r="B61" s="81"/>
      <c r="C61" s="6" t="s">
        <v>431</v>
      </c>
      <c r="D61" s="7">
        <v>1</v>
      </c>
      <c r="E61" s="6" t="s">
        <v>432</v>
      </c>
    </row>
    <row r="62" spans="1:6" ht="38.25" x14ac:dyDescent="0.2">
      <c r="A62" s="81"/>
      <c r="B62" s="81"/>
      <c r="C62" s="6" t="s">
        <v>433</v>
      </c>
      <c r="D62" s="7">
        <v>1</v>
      </c>
      <c r="E62" s="6" t="s">
        <v>434</v>
      </c>
    </row>
    <row r="63" spans="1:6" ht="38.25" x14ac:dyDescent="0.2">
      <c r="A63" s="81"/>
      <c r="B63" s="81"/>
      <c r="C63" s="10" t="s">
        <v>38</v>
      </c>
      <c r="D63" s="7">
        <v>0</v>
      </c>
      <c r="E63" s="6" t="s">
        <v>435</v>
      </c>
      <c r="F63" s="28" t="s">
        <v>21</v>
      </c>
    </row>
    <row r="64" spans="1:6" ht="25.5" x14ac:dyDescent="0.2">
      <c r="A64" s="80" t="s">
        <v>436</v>
      </c>
      <c r="B64" s="83" t="s">
        <v>437</v>
      </c>
      <c r="C64" s="6" t="s">
        <v>438</v>
      </c>
      <c r="D64" s="7">
        <v>3</v>
      </c>
      <c r="E64" s="6" t="s">
        <v>439</v>
      </c>
    </row>
    <row r="65" spans="1:6" ht="25.5" x14ac:dyDescent="0.2">
      <c r="A65" s="81"/>
      <c r="B65" s="81"/>
      <c r="C65" s="6" t="s">
        <v>440</v>
      </c>
      <c r="D65" s="7">
        <v>2</v>
      </c>
      <c r="E65" s="6" t="s">
        <v>441</v>
      </c>
    </row>
    <row r="66" spans="1:6" ht="38.25" x14ac:dyDescent="0.2">
      <c r="A66" s="81"/>
      <c r="B66" s="81"/>
      <c r="C66" s="6" t="s">
        <v>442</v>
      </c>
      <c r="D66" s="7">
        <v>1</v>
      </c>
      <c r="E66" s="6" t="s">
        <v>443</v>
      </c>
    </row>
    <row r="67" spans="1:6" ht="25.5" x14ac:dyDescent="0.2">
      <c r="A67" s="81"/>
      <c r="B67" s="81"/>
      <c r="C67" s="6" t="s">
        <v>444</v>
      </c>
      <c r="D67" s="7">
        <v>1</v>
      </c>
      <c r="E67" s="6" t="s">
        <v>445</v>
      </c>
    </row>
    <row r="68" spans="1:6" ht="25.5" x14ac:dyDescent="0.2">
      <c r="A68" s="81"/>
      <c r="B68" s="81"/>
      <c r="C68" s="6" t="s">
        <v>446</v>
      </c>
      <c r="D68" s="7">
        <v>0</v>
      </c>
      <c r="E68" s="6" t="s">
        <v>447</v>
      </c>
      <c r="F68" s="28" t="s">
        <v>21</v>
      </c>
    </row>
    <row r="69" spans="1:6" ht="25.5" x14ac:dyDescent="0.2">
      <c r="A69" s="80" t="s">
        <v>448</v>
      </c>
      <c r="B69" s="83" t="s">
        <v>449</v>
      </c>
      <c r="C69" s="6" t="s">
        <v>450</v>
      </c>
      <c r="D69" s="7">
        <v>1</v>
      </c>
      <c r="E69" s="6" t="s">
        <v>451</v>
      </c>
    </row>
    <row r="70" spans="1:6" ht="25.5" x14ac:dyDescent="0.2">
      <c r="A70" s="81"/>
      <c r="B70" s="81"/>
      <c r="C70" s="6" t="s">
        <v>452</v>
      </c>
      <c r="D70" s="7">
        <v>1</v>
      </c>
      <c r="E70" s="6" t="s">
        <v>453</v>
      </c>
    </row>
    <row r="71" spans="1:6" ht="25.5" x14ac:dyDescent="0.2">
      <c r="A71" s="81"/>
      <c r="B71" s="81"/>
      <c r="C71" s="6" t="s">
        <v>454</v>
      </c>
      <c r="D71" s="7">
        <v>1</v>
      </c>
      <c r="E71" s="9" t="s">
        <v>455</v>
      </c>
    </row>
    <row r="72" spans="1:6" ht="38.25" x14ac:dyDescent="0.2">
      <c r="A72" s="81"/>
      <c r="B72" s="81"/>
      <c r="C72" s="6" t="s">
        <v>456</v>
      </c>
      <c r="D72" s="7">
        <v>1</v>
      </c>
      <c r="E72" s="6" t="s">
        <v>457</v>
      </c>
    </row>
    <row r="73" spans="1:6" ht="25.5" x14ac:dyDescent="0.2">
      <c r="A73" s="81"/>
      <c r="B73" s="81"/>
      <c r="C73" s="6" t="s">
        <v>458</v>
      </c>
      <c r="D73" s="7">
        <v>1</v>
      </c>
      <c r="E73" s="6" t="s">
        <v>459</v>
      </c>
      <c r="F73" s="28" t="s">
        <v>21</v>
      </c>
    </row>
    <row r="74" spans="1:6" ht="25.5" x14ac:dyDescent="0.2">
      <c r="A74" s="81"/>
      <c r="B74" s="81"/>
      <c r="C74" s="6" t="s">
        <v>38</v>
      </c>
      <c r="D74" s="7">
        <v>0</v>
      </c>
      <c r="E74" s="6" t="s">
        <v>460</v>
      </c>
    </row>
    <row r="75" spans="1:6" ht="25.5" x14ac:dyDescent="0.2">
      <c r="A75" s="80" t="s">
        <v>461</v>
      </c>
      <c r="B75" s="83" t="s">
        <v>462</v>
      </c>
      <c r="C75" s="6" t="s">
        <v>463</v>
      </c>
      <c r="D75" s="7">
        <v>1</v>
      </c>
      <c r="E75" s="6" t="s">
        <v>464</v>
      </c>
    </row>
    <row r="76" spans="1:6" ht="25.5" x14ac:dyDescent="0.2">
      <c r="A76" s="81"/>
      <c r="B76" s="81"/>
      <c r="C76" s="6" t="s">
        <v>465</v>
      </c>
      <c r="D76" s="7">
        <v>1</v>
      </c>
      <c r="E76" s="6" t="s">
        <v>466</v>
      </c>
    </row>
    <row r="77" spans="1:6" ht="25.5" x14ac:dyDescent="0.2">
      <c r="A77" s="81"/>
      <c r="B77" s="81"/>
      <c r="C77" s="6" t="s">
        <v>467</v>
      </c>
      <c r="D77" s="7">
        <v>1</v>
      </c>
      <c r="E77" s="9" t="s">
        <v>468</v>
      </c>
    </row>
    <row r="78" spans="1:6" ht="25.5" x14ac:dyDescent="0.2">
      <c r="A78" s="81"/>
      <c r="B78" s="81"/>
      <c r="C78" s="6" t="s">
        <v>469</v>
      </c>
      <c r="D78" s="7">
        <v>1</v>
      </c>
      <c r="E78" s="9" t="s">
        <v>470</v>
      </c>
    </row>
    <row r="79" spans="1:6" ht="25.5" x14ac:dyDescent="0.2">
      <c r="A79" s="81"/>
      <c r="B79" s="81"/>
      <c r="C79" s="6" t="s">
        <v>471</v>
      </c>
      <c r="D79" s="7">
        <v>1</v>
      </c>
      <c r="E79" s="6" t="s">
        <v>472</v>
      </c>
    </row>
    <row r="80" spans="1:6" ht="25.5" x14ac:dyDescent="0.2">
      <c r="A80" s="81"/>
      <c r="B80" s="81"/>
      <c r="C80" s="6" t="s">
        <v>473</v>
      </c>
      <c r="D80" s="7">
        <v>1</v>
      </c>
      <c r="E80" s="9" t="s">
        <v>474</v>
      </c>
      <c r="F80" s="28" t="s">
        <v>21</v>
      </c>
    </row>
    <row r="81" spans="1:6" ht="25.5" x14ac:dyDescent="0.2">
      <c r="A81" s="81"/>
      <c r="B81" s="81"/>
      <c r="C81" s="6" t="s">
        <v>475</v>
      </c>
      <c r="D81" s="7">
        <v>0</v>
      </c>
      <c r="E81" s="9" t="s">
        <v>476</v>
      </c>
    </row>
    <row r="82" spans="1:6" ht="12.75" x14ac:dyDescent="0.2">
      <c r="A82" s="80" t="s">
        <v>79</v>
      </c>
      <c r="B82" s="83" t="s">
        <v>80</v>
      </c>
      <c r="C82" s="6" t="s">
        <v>81</v>
      </c>
      <c r="D82" s="7">
        <v>3</v>
      </c>
      <c r="E82" s="6"/>
    </row>
    <row r="83" spans="1:6" ht="25.5" x14ac:dyDescent="0.2">
      <c r="A83" s="81"/>
      <c r="B83" s="81"/>
      <c r="C83" s="6" t="s">
        <v>82</v>
      </c>
      <c r="D83" s="7">
        <v>2</v>
      </c>
      <c r="E83" s="6" t="s">
        <v>477</v>
      </c>
    </row>
    <row r="84" spans="1:6" ht="38.25" x14ac:dyDescent="0.2">
      <c r="A84" s="81"/>
      <c r="B84" s="81"/>
      <c r="C84" s="6" t="s">
        <v>84</v>
      </c>
      <c r="D84" s="7">
        <v>1</v>
      </c>
      <c r="E84" s="6" t="s">
        <v>478</v>
      </c>
    </row>
    <row r="85" spans="1:6" ht="63.75" x14ac:dyDescent="0.2">
      <c r="A85" s="81"/>
      <c r="B85" s="81"/>
      <c r="C85" s="6" t="s">
        <v>86</v>
      </c>
      <c r="D85" s="7">
        <v>0</v>
      </c>
      <c r="E85" s="6" t="s">
        <v>479</v>
      </c>
      <c r="F85" s="28" t="s">
        <v>21</v>
      </c>
    </row>
    <row r="86" spans="1:6" ht="12.75" x14ac:dyDescent="0.2">
      <c r="A86" s="13"/>
      <c r="B86" s="8"/>
      <c r="C86" s="14"/>
      <c r="E86" s="6"/>
    </row>
    <row r="87" spans="1:6" ht="12.75" x14ac:dyDescent="0.2">
      <c r="A87" s="15"/>
      <c r="B87" s="16"/>
      <c r="E87" s="6"/>
    </row>
    <row r="88" spans="1:6" ht="12.75" x14ac:dyDescent="0.2">
      <c r="A88" s="15"/>
      <c r="B88" s="16"/>
      <c r="E88" s="6"/>
    </row>
    <row r="89" spans="1:6" ht="12.75" x14ac:dyDescent="0.2">
      <c r="A89" s="15"/>
      <c r="B89" s="16"/>
      <c r="E89" s="6"/>
    </row>
    <row r="90" spans="1:6" ht="12.75" x14ac:dyDescent="0.2">
      <c r="A90" s="15"/>
      <c r="B90" s="16"/>
      <c r="E90" s="6"/>
    </row>
    <row r="91" spans="1:6" ht="12.75" x14ac:dyDescent="0.2">
      <c r="A91" s="15"/>
      <c r="B91" s="17"/>
      <c r="E91" s="9"/>
    </row>
    <row r="92" spans="1:6" ht="12.75" x14ac:dyDescent="0.2">
      <c r="A92" s="15"/>
      <c r="B92" s="17"/>
      <c r="E92" s="9"/>
    </row>
    <row r="93" spans="1:6" ht="12.75" x14ac:dyDescent="0.2">
      <c r="A93" s="13"/>
      <c r="B93" s="8"/>
      <c r="C93" s="14"/>
      <c r="E93" s="6"/>
    </row>
    <row r="94" spans="1:6" ht="12.75" x14ac:dyDescent="0.2">
      <c r="A94" s="13"/>
      <c r="B94" s="8"/>
      <c r="C94" s="14"/>
      <c r="E94" s="6"/>
    </row>
    <row r="95" spans="1:6" ht="12.75" x14ac:dyDescent="0.2">
      <c r="A95" s="13"/>
      <c r="B95" s="8"/>
      <c r="C95" s="14"/>
      <c r="E95" s="6"/>
    </row>
    <row r="96" spans="1:6" ht="12.75" x14ac:dyDescent="0.2">
      <c r="A96" s="15"/>
      <c r="B96" s="16"/>
      <c r="E96" s="6"/>
    </row>
    <row r="97" spans="1:5" ht="12.75" x14ac:dyDescent="0.2">
      <c r="A97" s="15"/>
      <c r="B97" s="16"/>
      <c r="E97" s="6"/>
    </row>
    <row r="98" spans="1:5" ht="12.75" x14ac:dyDescent="0.2">
      <c r="A98" s="15"/>
      <c r="B98" s="16"/>
      <c r="E98" s="6"/>
    </row>
    <row r="99" spans="1:5" ht="12.75" x14ac:dyDescent="0.2">
      <c r="A99" s="15"/>
      <c r="B99" s="16"/>
      <c r="E99" s="6"/>
    </row>
    <row r="100" spans="1:5" ht="12.75" x14ac:dyDescent="0.2">
      <c r="A100" s="15"/>
      <c r="B100" s="16"/>
      <c r="E100" s="6"/>
    </row>
    <row r="101" spans="1:5" ht="12.75" x14ac:dyDescent="0.2">
      <c r="A101" s="15"/>
      <c r="B101" s="16"/>
      <c r="E101" s="6"/>
    </row>
    <row r="102" spans="1:5" ht="12.75" x14ac:dyDescent="0.2">
      <c r="A102" s="15"/>
      <c r="B102" s="16"/>
      <c r="E102" s="9"/>
    </row>
    <row r="103" spans="1:5" ht="12.75" x14ac:dyDescent="0.2">
      <c r="A103" s="15"/>
      <c r="B103" s="16"/>
      <c r="E103" s="6"/>
    </row>
    <row r="104" spans="1:5" ht="12.75" x14ac:dyDescent="0.2">
      <c r="A104" s="15"/>
      <c r="B104" s="16"/>
      <c r="E104" s="6"/>
    </row>
    <row r="105" spans="1:5" ht="12.75" x14ac:dyDescent="0.2">
      <c r="A105" s="15"/>
      <c r="B105" s="16"/>
      <c r="E105" s="6"/>
    </row>
    <row r="106" spans="1:5" ht="12.75" x14ac:dyDescent="0.2">
      <c r="A106" s="1"/>
      <c r="B106" s="17"/>
      <c r="C106" s="6"/>
      <c r="D106" s="7"/>
      <c r="E106" s="6"/>
    </row>
    <row r="107" spans="1:5" ht="12.75" x14ac:dyDescent="0.2">
      <c r="A107" s="1"/>
      <c r="B107" s="17"/>
      <c r="C107" s="6"/>
      <c r="D107" s="7"/>
      <c r="E107" s="6"/>
    </row>
    <row r="108" spans="1:5" ht="12.75" x14ac:dyDescent="0.2">
      <c r="A108" s="1"/>
      <c r="B108" s="17"/>
      <c r="C108" s="6"/>
      <c r="D108" s="7"/>
      <c r="E108" s="6"/>
    </row>
    <row r="109" spans="1:5" ht="12.75" x14ac:dyDescent="0.2">
      <c r="A109" s="1"/>
      <c r="B109" s="17"/>
      <c r="C109" s="6"/>
      <c r="D109" s="7"/>
      <c r="E109" s="6"/>
    </row>
    <row r="110" spans="1:5" ht="12.75" x14ac:dyDescent="0.2">
      <c r="A110" s="1"/>
      <c r="B110" s="17"/>
      <c r="C110" s="6"/>
      <c r="D110" s="7"/>
      <c r="E110" s="6"/>
    </row>
    <row r="111" spans="1:5" ht="12.75" x14ac:dyDescent="0.2">
      <c r="A111" s="15"/>
      <c r="B111" s="17"/>
      <c r="E111" s="9"/>
    </row>
    <row r="112" spans="1:5" ht="12.75" x14ac:dyDescent="0.2">
      <c r="A112" s="13"/>
      <c r="B112" s="8"/>
      <c r="C112" s="14"/>
      <c r="E112" s="6"/>
    </row>
    <row r="113" spans="1:5" ht="12.75" x14ac:dyDescent="0.2">
      <c r="A113" s="13"/>
      <c r="B113" s="8"/>
      <c r="C113" s="14"/>
      <c r="E113" s="6"/>
    </row>
    <row r="114" spans="1:5" ht="12.75" x14ac:dyDescent="0.2">
      <c r="A114" s="15"/>
      <c r="B114" s="16"/>
      <c r="E114" s="6"/>
    </row>
    <row r="115" spans="1:5" ht="12.75" x14ac:dyDescent="0.2">
      <c r="A115" s="15"/>
      <c r="B115" s="16"/>
      <c r="E115" s="6"/>
    </row>
    <row r="116" spans="1:5" ht="12.75" x14ac:dyDescent="0.2">
      <c r="A116" s="15"/>
      <c r="B116" s="16"/>
      <c r="E116" s="6"/>
    </row>
    <row r="117" spans="1:5" ht="12.75" x14ac:dyDescent="0.2">
      <c r="A117" s="15"/>
      <c r="B117" s="16"/>
      <c r="E117" s="6"/>
    </row>
    <row r="118" spans="1:5" ht="12.75" x14ac:dyDescent="0.2">
      <c r="A118" s="15"/>
      <c r="B118" s="16"/>
      <c r="E118" s="6"/>
    </row>
    <row r="119" spans="1:5" ht="12.75" x14ac:dyDescent="0.2">
      <c r="A119" s="15"/>
      <c r="B119" s="16"/>
      <c r="E119" s="6"/>
    </row>
    <row r="120" spans="1:5" ht="12.75" x14ac:dyDescent="0.2">
      <c r="A120" s="15"/>
      <c r="B120" s="16"/>
      <c r="E120" s="6"/>
    </row>
    <row r="121" spans="1:5" ht="12.75" x14ac:dyDescent="0.2">
      <c r="A121" s="15"/>
      <c r="B121" s="17"/>
      <c r="E121" s="9"/>
    </row>
    <row r="122" spans="1:5" ht="12.75" x14ac:dyDescent="0.2">
      <c r="A122" s="13"/>
      <c r="B122" s="8"/>
      <c r="C122" s="14"/>
      <c r="E122" s="6"/>
    </row>
    <row r="123" spans="1:5" ht="12.75" x14ac:dyDescent="0.2">
      <c r="A123" s="15"/>
      <c r="B123" s="16"/>
      <c r="E123" s="6"/>
    </row>
    <row r="124" spans="1:5" ht="12.75" x14ac:dyDescent="0.2">
      <c r="A124" s="15"/>
      <c r="B124" s="16"/>
      <c r="E124" s="6"/>
    </row>
    <row r="125" spans="1:5" ht="12.75" x14ac:dyDescent="0.2">
      <c r="A125" s="15"/>
      <c r="B125" s="16"/>
      <c r="E125" s="6"/>
    </row>
    <row r="126" spans="1:5" ht="12.75" x14ac:dyDescent="0.2">
      <c r="A126" s="15"/>
      <c r="B126" s="16"/>
      <c r="E126" s="6"/>
    </row>
    <row r="127" spans="1:5" ht="12.75" x14ac:dyDescent="0.2">
      <c r="A127" s="15"/>
      <c r="B127" s="16"/>
      <c r="E127" s="6"/>
    </row>
    <row r="128" spans="1:5" ht="12.75" x14ac:dyDescent="0.2">
      <c r="A128" s="15"/>
      <c r="B128" s="16"/>
      <c r="E128" s="6"/>
    </row>
    <row r="129" spans="1:5" ht="12.75" x14ac:dyDescent="0.2">
      <c r="A129" s="15"/>
      <c r="B129" s="16"/>
      <c r="E129" s="6"/>
    </row>
    <row r="130" spans="1:5" ht="12.75" x14ac:dyDescent="0.2">
      <c r="A130" s="15"/>
      <c r="B130" s="17"/>
      <c r="E130" s="9"/>
    </row>
    <row r="131" spans="1:5" ht="12.75" x14ac:dyDescent="0.2">
      <c r="A131" s="15"/>
      <c r="B131" s="17"/>
      <c r="E131" s="9"/>
    </row>
    <row r="132" spans="1:5" ht="12.75" x14ac:dyDescent="0.2">
      <c r="A132" s="13"/>
      <c r="B132" s="8"/>
      <c r="C132" s="14"/>
      <c r="E132" s="6"/>
    </row>
    <row r="133" spans="1:5" ht="12.75" x14ac:dyDescent="0.2">
      <c r="A133" s="13"/>
      <c r="B133" s="8"/>
      <c r="C133" s="14"/>
      <c r="E133" s="6"/>
    </row>
    <row r="134" spans="1:5" ht="12.75" x14ac:dyDescent="0.2">
      <c r="A134" s="15"/>
      <c r="B134" s="16"/>
      <c r="E134" s="6"/>
    </row>
    <row r="135" spans="1:5" ht="12.75" x14ac:dyDescent="0.2">
      <c r="A135" s="15"/>
      <c r="B135" s="16"/>
      <c r="E135" s="6"/>
    </row>
    <row r="136" spans="1:5" ht="12.75" x14ac:dyDescent="0.2">
      <c r="A136" s="15"/>
      <c r="B136" s="16"/>
      <c r="E136" s="6"/>
    </row>
    <row r="137" spans="1:5" ht="12.75" x14ac:dyDescent="0.2">
      <c r="A137" s="15"/>
      <c r="B137" s="16"/>
      <c r="E137" s="6"/>
    </row>
    <row r="138" spans="1:5" ht="12.75" x14ac:dyDescent="0.2">
      <c r="A138" s="15"/>
      <c r="B138" s="16"/>
      <c r="E138" s="6"/>
    </row>
    <row r="139" spans="1:5" ht="12.75" x14ac:dyDescent="0.2">
      <c r="A139" s="15"/>
      <c r="B139" s="16"/>
      <c r="E139" s="6"/>
    </row>
    <row r="140" spans="1:5" ht="12.75" x14ac:dyDescent="0.2">
      <c r="A140" s="15"/>
      <c r="B140" s="16"/>
      <c r="E140" s="6"/>
    </row>
    <row r="141" spans="1:5" ht="12.75" x14ac:dyDescent="0.2">
      <c r="A141" s="15"/>
      <c r="B141" s="17"/>
      <c r="E141" s="9"/>
    </row>
    <row r="142" spans="1:5" ht="12.75" x14ac:dyDescent="0.2">
      <c r="A142" s="13"/>
      <c r="B142" s="8"/>
      <c r="C142" s="14"/>
      <c r="E142" s="6"/>
    </row>
    <row r="143" spans="1:5" ht="12.75" x14ac:dyDescent="0.2">
      <c r="A143" s="13"/>
      <c r="B143" s="8"/>
      <c r="C143" s="14"/>
      <c r="E143" s="6"/>
    </row>
    <row r="144" spans="1:5" ht="12.75" x14ac:dyDescent="0.2">
      <c r="A144" s="15"/>
      <c r="B144" s="16"/>
      <c r="E144" s="6"/>
    </row>
    <row r="145" spans="1:5" ht="12.75" x14ac:dyDescent="0.2">
      <c r="A145" s="15"/>
      <c r="B145" s="16"/>
      <c r="E145" s="6"/>
    </row>
    <row r="146" spans="1:5" ht="12.75" x14ac:dyDescent="0.2">
      <c r="A146" s="15"/>
      <c r="B146" s="16"/>
      <c r="E146" s="6"/>
    </row>
    <row r="147" spans="1:5" ht="12.75" x14ac:dyDescent="0.2">
      <c r="A147" s="15"/>
      <c r="B147" s="16"/>
      <c r="E147" s="6"/>
    </row>
    <row r="148" spans="1:5" ht="12.75" x14ac:dyDescent="0.2">
      <c r="A148" s="15"/>
      <c r="B148" s="16"/>
      <c r="E148" s="6"/>
    </row>
    <row r="149" spans="1:5" ht="12.75" x14ac:dyDescent="0.2">
      <c r="A149" s="15"/>
      <c r="B149" s="16"/>
      <c r="E149" s="6"/>
    </row>
    <row r="150" spans="1:5" ht="12.75" x14ac:dyDescent="0.2">
      <c r="A150" s="15"/>
      <c r="B150" s="17"/>
      <c r="E150" s="9"/>
    </row>
    <row r="151" spans="1:5" ht="12.75" x14ac:dyDescent="0.2">
      <c r="A151" s="13"/>
      <c r="B151" s="8"/>
      <c r="C151" s="14"/>
      <c r="E151" s="6"/>
    </row>
    <row r="152" spans="1:5" ht="12.75" x14ac:dyDescent="0.2">
      <c r="A152" s="13"/>
      <c r="B152" s="8"/>
      <c r="C152" s="14"/>
      <c r="E152" s="6"/>
    </row>
    <row r="153" spans="1:5" ht="12.75" x14ac:dyDescent="0.2">
      <c r="A153" s="15"/>
      <c r="B153" s="16"/>
      <c r="E153" s="6"/>
    </row>
    <row r="154" spans="1:5" ht="12.75" x14ac:dyDescent="0.2">
      <c r="A154" s="15"/>
      <c r="B154" s="16"/>
      <c r="E154" s="6"/>
    </row>
    <row r="155" spans="1:5" ht="12.75" x14ac:dyDescent="0.2">
      <c r="A155" s="15"/>
      <c r="B155" s="16"/>
      <c r="E155" s="6"/>
    </row>
    <row r="156" spans="1:5" ht="12.75" x14ac:dyDescent="0.2">
      <c r="A156" s="15"/>
      <c r="B156" s="16"/>
      <c r="E156" s="6"/>
    </row>
    <row r="157" spans="1:5" ht="12.75" x14ac:dyDescent="0.2">
      <c r="A157" s="15"/>
      <c r="B157" s="17"/>
      <c r="E157" s="9"/>
    </row>
    <row r="158" spans="1:5" ht="12.75" x14ac:dyDescent="0.2">
      <c r="A158" s="13"/>
      <c r="B158" s="8"/>
      <c r="C158" s="14"/>
      <c r="E158" s="6"/>
    </row>
    <row r="159" spans="1:5" ht="12.75" x14ac:dyDescent="0.2">
      <c r="A159" s="13"/>
      <c r="B159" s="8"/>
      <c r="C159" s="14"/>
      <c r="E159" s="6"/>
    </row>
    <row r="160" spans="1:5" ht="12.75" x14ac:dyDescent="0.2">
      <c r="A160" s="15"/>
      <c r="B160" s="16"/>
      <c r="E160" s="6"/>
    </row>
    <row r="161" spans="1:5" ht="12.75" x14ac:dyDescent="0.2">
      <c r="A161" s="15"/>
      <c r="B161" s="16"/>
      <c r="E161" s="6"/>
    </row>
    <row r="162" spans="1:5" ht="12.75" x14ac:dyDescent="0.2">
      <c r="A162" s="15"/>
      <c r="B162" s="16"/>
      <c r="E162" s="6"/>
    </row>
    <row r="163" spans="1:5" ht="12.75" x14ac:dyDescent="0.2">
      <c r="A163" s="15"/>
      <c r="B163" s="16"/>
      <c r="E163" s="6"/>
    </row>
    <row r="164" spans="1:5" ht="12.75" x14ac:dyDescent="0.2">
      <c r="A164" s="15"/>
      <c r="B164" s="17"/>
      <c r="E164" s="9"/>
    </row>
    <row r="165" spans="1:5" ht="12.75" x14ac:dyDescent="0.2">
      <c r="A165" s="15"/>
      <c r="B165" s="17"/>
      <c r="E165" s="9"/>
    </row>
    <row r="166" spans="1:5" ht="12.75" x14ac:dyDescent="0.2">
      <c r="A166" s="15"/>
      <c r="B166" s="17"/>
      <c r="E166" s="9"/>
    </row>
    <row r="167" spans="1:5" ht="12.75" x14ac:dyDescent="0.2">
      <c r="A167" s="15"/>
      <c r="B167" s="17"/>
      <c r="E167" s="9"/>
    </row>
    <row r="168" spans="1:5" ht="12.75" x14ac:dyDescent="0.2">
      <c r="A168" s="15"/>
      <c r="B168" s="17"/>
      <c r="E168" s="9"/>
    </row>
    <row r="169" spans="1:5" ht="12.75" x14ac:dyDescent="0.2">
      <c r="A169" s="15"/>
      <c r="B169" s="17"/>
      <c r="E169" s="9"/>
    </row>
    <row r="170" spans="1:5" ht="12.75" x14ac:dyDescent="0.2">
      <c r="A170" s="15"/>
      <c r="B170" s="17"/>
      <c r="E170" s="9"/>
    </row>
    <row r="171" spans="1:5" ht="12.75" x14ac:dyDescent="0.2">
      <c r="A171" s="15"/>
      <c r="B171" s="17"/>
      <c r="E171" s="9"/>
    </row>
    <row r="172" spans="1:5" ht="12.75" x14ac:dyDescent="0.2">
      <c r="A172" s="15"/>
      <c r="B172" s="17"/>
      <c r="E172" s="9"/>
    </row>
    <row r="173" spans="1:5" ht="12.75" x14ac:dyDescent="0.2">
      <c r="A173" s="15"/>
      <c r="B173" s="17"/>
      <c r="E173" s="9"/>
    </row>
    <row r="174" spans="1:5" ht="12.75" x14ac:dyDescent="0.2">
      <c r="A174" s="15"/>
      <c r="B174" s="17"/>
      <c r="E174" s="9"/>
    </row>
    <row r="175" spans="1:5" ht="12.75" x14ac:dyDescent="0.2">
      <c r="A175" s="15"/>
      <c r="B175" s="17"/>
      <c r="E175" s="9"/>
    </row>
    <row r="176" spans="1:5" ht="12.75" x14ac:dyDescent="0.2">
      <c r="A176" s="15"/>
      <c r="B176" s="17"/>
      <c r="E176" s="9"/>
    </row>
    <row r="177" spans="1:5" ht="12.75" x14ac:dyDescent="0.2">
      <c r="A177" s="15"/>
      <c r="B177" s="17"/>
      <c r="E177" s="9"/>
    </row>
    <row r="178" spans="1:5" ht="12.75" x14ac:dyDescent="0.2">
      <c r="A178" s="15"/>
      <c r="B178" s="17"/>
      <c r="E178" s="9"/>
    </row>
    <row r="179" spans="1:5" ht="12.75" x14ac:dyDescent="0.2">
      <c r="A179" s="15"/>
      <c r="B179" s="17"/>
      <c r="E179" s="9"/>
    </row>
    <row r="180" spans="1:5" ht="12.75" x14ac:dyDescent="0.2">
      <c r="A180" s="15"/>
      <c r="B180" s="17"/>
      <c r="E180" s="9"/>
    </row>
    <row r="181" spans="1:5" ht="12.75" x14ac:dyDescent="0.2">
      <c r="A181" s="15"/>
      <c r="B181" s="17"/>
      <c r="E181" s="9"/>
    </row>
    <row r="182" spans="1:5" ht="12.75" x14ac:dyDescent="0.2">
      <c r="A182" s="15"/>
      <c r="B182" s="17"/>
      <c r="E182" s="9"/>
    </row>
    <row r="183" spans="1:5" ht="12.75" x14ac:dyDescent="0.2">
      <c r="A183" s="15"/>
      <c r="B183" s="17"/>
      <c r="E183" s="9"/>
    </row>
    <row r="184" spans="1:5" ht="12.75" x14ac:dyDescent="0.2">
      <c r="A184" s="15"/>
      <c r="B184" s="17"/>
      <c r="E184" s="9"/>
    </row>
    <row r="185" spans="1:5" ht="12.75" x14ac:dyDescent="0.2">
      <c r="A185" s="15"/>
      <c r="B185" s="17"/>
      <c r="E185" s="9"/>
    </row>
    <row r="186" spans="1:5" ht="12.75" x14ac:dyDescent="0.2">
      <c r="A186" s="15"/>
      <c r="B186" s="17"/>
      <c r="E186" s="9"/>
    </row>
    <row r="187" spans="1:5" ht="12.75" x14ac:dyDescent="0.2">
      <c r="A187" s="15"/>
      <c r="B187" s="17"/>
      <c r="E187" s="9"/>
    </row>
    <row r="188" spans="1:5" ht="12.75" x14ac:dyDescent="0.2">
      <c r="A188" s="15"/>
      <c r="B188" s="17"/>
      <c r="E188" s="9"/>
    </row>
    <row r="189" spans="1:5" ht="12.75" x14ac:dyDescent="0.2">
      <c r="A189" s="15"/>
      <c r="B189" s="17"/>
      <c r="E189" s="9"/>
    </row>
    <row r="190" spans="1:5" ht="12.75" x14ac:dyDescent="0.2">
      <c r="A190" s="15"/>
      <c r="B190" s="17"/>
      <c r="E190" s="9"/>
    </row>
    <row r="191" spans="1:5" ht="12.75" x14ac:dyDescent="0.2">
      <c r="A191" s="15"/>
      <c r="B191" s="17"/>
      <c r="E191" s="9"/>
    </row>
    <row r="192" spans="1:5" ht="12.75" x14ac:dyDescent="0.2">
      <c r="A192" s="15"/>
      <c r="B192" s="17"/>
      <c r="E192" s="9"/>
    </row>
    <row r="193" spans="1:5" ht="12.75" x14ac:dyDescent="0.2">
      <c r="A193" s="15"/>
      <c r="B193" s="17"/>
      <c r="E193" s="9"/>
    </row>
    <row r="194" spans="1:5" ht="12.75" x14ac:dyDescent="0.2">
      <c r="A194" s="15"/>
      <c r="B194" s="17"/>
      <c r="E194" s="9"/>
    </row>
    <row r="195" spans="1:5" ht="12.75" x14ac:dyDescent="0.2">
      <c r="A195" s="15"/>
      <c r="B195" s="17"/>
      <c r="E195" s="9"/>
    </row>
    <row r="196" spans="1:5" ht="12.75" x14ac:dyDescent="0.2">
      <c r="A196" s="15"/>
      <c r="B196" s="17"/>
      <c r="E196" s="9"/>
    </row>
    <row r="197" spans="1:5" ht="12.75" x14ac:dyDescent="0.2">
      <c r="A197" s="15"/>
      <c r="B197" s="17"/>
      <c r="E197" s="9"/>
    </row>
    <row r="198" spans="1:5" ht="12.75" x14ac:dyDescent="0.2">
      <c r="A198" s="15"/>
      <c r="B198" s="17"/>
      <c r="E198" s="9"/>
    </row>
    <row r="199" spans="1:5" ht="12.75" x14ac:dyDescent="0.2">
      <c r="A199" s="15"/>
      <c r="B199" s="17"/>
      <c r="E199" s="9"/>
    </row>
    <row r="200" spans="1:5" ht="12.75" x14ac:dyDescent="0.2">
      <c r="A200" s="15"/>
      <c r="B200" s="17"/>
      <c r="E200" s="9"/>
    </row>
    <row r="201" spans="1:5" ht="12.75" x14ac:dyDescent="0.2">
      <c r="A201" s="15"/>
      <c r="B201" s="17"/>
      <c r="E201" s="9"/>
    </row>
    <row r="202" spans="1:5" ht="12.75" x14ac:dyDescent="0.2">
      <c r="A202" s="15"/>
      <c r="B202" s="17"/>
      <c r="E202" s="9"/>
    </row>
    <row r="203" spans="1:5" ht="12.75" x14ac:dyDescent="0.2">
      <c r="A203" s="15"/>
      <c r="B203" s="17"/>
      <c r="E203" s="9"/>
    </row>
    <row r="204" spans="1:5" ht="12.75" x14ac:dyDescent="0.2">
      <c r="A204" s="15"/>
      <c r="B204" s="17"/>
      <c r="E204" s="9"/>
    </row>
    <row r="205" spans="1:5" ht="12.75" x14ac:dyDescent="0.2">
      <c r="A205" s="15"/>
      <c r="B205" s="17"/>
      <c r="E205" s="9"/>
    </row>
    <row r="206" spans="1:5" ht="12.75" x14ac:dyDescent="0.2">
      <c r="A206" s="15"/>
      <c r="B206" s="17"/>
      <c r="E206" s="9"/>
    </row>
    <row r="207" spans="1:5" ht="12.75" x14ac:dyDescent="0.2">
      <c r="A207" s="15"/>
      <c r="B207" s="17"/>
      <c r="E207" s="9"/>
    </row>
    <row r="208" spans="1:5" ht="12.75" x14ac:dyDescent="0.2">
      <c r="A208" s="15"/>
      <c r="B208" s="17"/>
      <c r="E208" s="9"/>
    </row>
    <row r="209" spans="1:5" ht="12.75" x14ac:dyDescent="0.2">
      <c r="A209" s="15"/>
      <c r="B209" s="17"/>
      <c r="E209" s="9"/>
    </row>
    <row r="210" spans="1:5" ht="12.75" x14ac:dyDescent="0.2">
      <c r="A210" s="15"/>
      <c r="B210" s="17"/>
      <c r="E210" s="9"/>
    </row>
    <row r="211" spans="1:5" ht="12.75" x14ac:dyDescent="0.2">
      <c r="A211" s="15"/>
      <c r="B211" s="17"/>
      <c r="E211" s="9"/>
    </row>
    <row r="212" spans="1:5" ht="12.75" x14ac:dyDescent="0.2">
      <c r="A212" s="15"/>
      <c r="B212" s="17"/>
      <c r="E212" s="9"/>
    </row>
    <row r="213" spans="1:5" ht="12.75" x14ac:dyDescent="0.2">
      <c r="A213" s="15"/>
      <c r="B213" s="17"/>
      <c r="E213" s="9"/>
    </row>
    <row r="214" spans="1:5" ht="12.75" x14ac:dyDescent="0.2">
      <c r="A214" s="15"/>
      <c r="B214" s="17"/>
      <c r="E214" s="9"/>
    </row>
    <row r="215" spans="1:5" ht="12.75" x14ac:dyDescent="0.2">
      <c r="A215" s="15"/>
      <c r="B215" s="17"/>
      <c r="E215" s="9"/>
    </row>
    <row r="216" spans="1:5" ht="12.75" x14ac:dyDescent="0.2">
      <c r="A216" s="15"/>
      <c r="B216" s="17"/>
      <c r="E216" s="9"/>
    </row>
    <row r="217" spans="1:5" ht="12.75" x14ac:dyDescent="0.2">
      <c r="A217" s="15"/>
      <c r="B217" s="17"/>
      <c r="E217" s="9"/>
    </row>
    <row r="218" spans="1:5" ht="12.75" x14ac:dyDescent="0.2">
      <c r="A218" s="15"/>
      <c r="B218" s="17"/>
      <c r="E218" s="9"/>
    </row>
    <row r="219" spans="1:5" ht="12.75" x14ac:dyDescent="0.2">
      <c r="A219" s="15"/>
      <c r="B219" s="17"/>
      <c r="E219" s="9"/>
    </row>
    <row r="220" spans="1:5" ht="12.75" x14ac:dyDescent="0.2">
      <c r="A220" s="15"/>
      <c r="B220" s="17"/>
      <c r="E220" s="9"/>
    </row>
    <row r="221" spans="1:5" ht="12.75" x14ac:dyDescent="0.2">
      <c r="A221" s="15"/>
      <c r="B221" s="17"/>
      <c r="E221" s="9"/>
    </row>
    <row r="222" spans="1:5" ht="12.75" x14ac:dyDescent="0.2">
      <c r="A222" s="15"/>
      <c r="B222" s="17"/>
      <c r="E222" s="9"/>
    </row>
    <row r="223" spans="1:5" ht="12.75" x14ac:dyDescent="0.2">
      <c r="A223" s="15"/>
      <c r="B223" s="17"/>
      <c r="E223" s="9"/>
    </row>
    <row r="224" spans="1:5" ht="12.75" x14ac:dyDescent="0.2">
      <c r="A224" s="15"/>
      <c r="B224" s="17"/>
      <c r="E224" s="9"/>
    </row>
    <row r="225" spans="1:5" ht="12.75" x14ac:dyDescent="0.2">
      <c r="A225" s="15"/>
      <c r="B225" s="17"/>
      <c r="E225" s="9"/>
    </row>
    <row r="226" spans="1:5" ht="12.75" x14ac:dyDescent="0.2">
      <c r="A226" s="15"/>
      <c r="B226" s="17"/>
      <c r="E226" s="9"/>
    </row>
    <row r="227" spans="1:5" ht="12.75" x14ac:dyDescent="0.2">
      <c r="A227" s="15"/>
      <c r="B227" s="17"/>
      <c r="E227" s="9"/>
    </row>
    <row r="228" spans="1:5" ht="12.75" x14ac:dyDescent="0.2">
      <c r="A228" s="15"/>
      <c r="B228" s="17"/>
      <c r="E228" s="9"/>
    </row>
    <row r="229" spans="1:5" ht="12.75" x14ac:dyDescent="0.2">
      <c r="A229" s="15"/>
      <c r="B229" s="17"/>
      <c r="E229" s="9"/>
    </row>
    <row r="230" spans="1:5" ht="12.75" x14ac:dyDescent="0.2">
      <c r="A230" s="15"/>
      <c r="B230" s="17"/>
      <c r="E230" s="9"/>
    </row>
    <row r="231" spans="1:5" ht="12.75" x14ac:dyDescent="0.2">
      <c r="A231" s="15"/>
      <c r="B231" s="17"/>
      <c r="E231" s="9"/>
    </row>
    <row r="232" spans="1:5" ht="12.75" x14ac:dyDescent="0.2">
      <c r="A232" s="15"/>
      <c r="B232" s="17"/>
      <c r="E232" s="9"/>
    </row>
    <row r="233" spans="1:5" ht="12.75" x14ac:dyDescent="0.2">
      <c r="A233" s="15"/>
      <c r="B233" s="17"/>
      <c r="E233" s="9"/>
    </row>
    <row r="234" spans="1:5" ht="12.75" x14ac:dyDescent="0.2">
      <c r="A234" s="15"/>
      <c r="B234" s="17"/>
      <c r="E234" s="9"/>
    </row>
    <row r="235" spans="1:5" ht="12.75" x14ac:dyDescent="0.2">
      <c r="A235" s="15"/>
      <c r="B235" s="17"/>
      <c r="E235" s="9"/>
    </row>
    <row r="236" spans="1:5" ht="12.75" x14ac:dyDescent="0.2">
      <c r="A236" s="15"/>
      <c r="B236" s="17"/>
      <c r="E236" s="9"/>
    </row>
    <row r="237" spans="1:5" ht="12.75" x14ac:dyDescent="0.2">
      <c r="A237" s="15"/>
      <c r="B237" s="17"/>
      <c r="E237" s="9"/>
    </row>
    <row r="238" spans="1:5" ht="12.75" x14ac:dyDescent="0.2">
      <c r="A238" s="15"/>
      <c r="B238" s="17"/>
      <c r="E238" s="9"/>
    </row>
    <row r="239" spans="1:5" ht="12.75" x14ac:dyDescent="0.2">
      <c r="A239" s="15"/>
      <c r="B239" s="17"/>
      <c r="E239" s="9"/>
    </row>
    <row r="240" spans="1:5" ht="12.75" x14ac:dyDescent="0.2">
      <c r="A240" s="15"/>
      <c r="B240" s="17"/>
      <c r="E240" s="9"/>
    </row>
    <row r="241" spans="1:5" ht="12.75" x14ac:dyDescent="0.2">
      <c r="A241" s="15"/>
      <c r="B241" s="17"/>
      <c r="E241" s="9"/>
    </row>
    <row r="242" spans="1:5" ht="12.75" x14ac:dyDescent="0.2">
      <c r="A242" s="15"/>
      <c r="B242" s="17"/>
      <c r="E242" s="9"/>
    </row>
    <row r="243" spans="1:5" ht="12.75" x14ac:dyDescent="0.2">
      <c r="A243" s="15"/>
      <c r="B243" s="17"/>
      <c r="E243" s="9"/>
    </row>
    <row r="244" spans="1:5" ht="12.75" x14ac:dyDescent="0.2">
      <c r="A244" s="15"/>
      <c r="B244" s="17"/>
      <c r="E244" s="9"/>
    </row>
    <row r="245" spans="1:5" ht="12.75" x14ac:dyDescent="0.2">
      <c r="A245" s="15"/>
      <c r="B245" s="17"/>
      <c r="E245" s="9"/>
    </row>
    <row r="246" spans="1:5" ht="12.75" x14ac:dyDescent="0.2">
      <c r="A246" s="15"/>
      <c r="B246" s="17"/>
      <c r="E246" s="9"/>
    </row>
    <row r="247" spans="1:5" ht="12.75" x14ac:dyDescent="0.2">
      <c r="A247" s="15"/>
      <c r="B247" s="17"/>
      <c r="E247" s="9"/>
    </row>
    <row r="248" spans="1:5" ht="12.75" x14ac:dyDescent="0.2">
      <c r="A248" s="15"/>
      <c r="B248" s="17"/>
      <c r="E248" s="9"/>
    </row>
    <row r="249" spans="1:5" ht="12.75" x14ac:dyDescent="0.2">
      <c r="A249" s="15"/>
      <c r="B249" s="17"/>
      <c r="E249" s="9"/>
    </row>
    <row r="250" spans="1:5" ht="12.75" x14ac:dyDescent="0.2">
      <c r="A250" s="15"/>
      <c r="B250" s="17"/>
      <c r="E250" s="9"/>
    </row>
    <row r="251" spans="1:5" ht="12.75" x14ac:dyDescent="0.2">
      <c r="A251" s="15"/>
      <c r="B251" s="17"/>
      <c r="E251" s="9"/>
    </row>
    <row r="252" spans="1:5" ht="12.75" x14ac:dyDescent="0.2">
      <c r="A252" s="15"/>
      <c r="B252" s="17"/>
      <c r="E252" s="9"/>
    </row>
    <row r="253" spans="1:5" ht="12.75" x14ac:dyDescent="0.2">
      <c r="A253" s="15"/>
      <c r="B253" s="17"/>
      <c r="E253" s="9"/>
    </row>
    <row r="254" spans="1:5" ht="12.75" x14ac:dyDescent="0.2">
      <c r="A254" s="15"/>
      <c r="B254" s="17"/>
      <c r="E254" s="9"/>
    </row>
    <row r="255" spans="1:5" ht="12.75" x14ac:dyDescent="0.2">
      <c r="A255" s="15"/>
      <c r="B255" s="17"/>
      <c r="E255" s="9"/>
    </row>
    <row r="256" spans="1:5" ht="12.75" x14ac:dyDescent="0.2">
      <c r="A256" s="15"/>
      <c r="B256" s="17"/>
      <c r="E256" s="9"/>
    </row>
    <row r="257" spans="1:5" ht="12.75" x14ac:dyDescent="0.2">
      <c r="A257" s="15"/>
      <c r="B257" s="17"/>
      <c r="E257" s="9"/>
    </row>
    <row r="258" spans="1:5" ht="12.75" x14ac:dyDescent="0.2">
      <c r="A258" s="15"/>
      <c r="B258" s="17"/>
      <c r="E258" s="9"/>
    </row>
    <row r="259" spans="1:5" ht="12.75" x14ac:dyDescent="0.2">
      <c r="A259" s="15"/>
      <c r="B259" s="17"/>
      <c r="E259" s="9"/>
    </row>
    <row r="260" spans="1:5" ht="12.75" x14ac:dyDescent="0.2">
      <c r="A260" s="15"/>
      <c r="B260" s="17"/>
      <c r="E260" s="9"/>
    </row>
    <row r="261" spans="1:5" ht="12.75" x14ac:dyDescent="0.2">
      <c r="A261" s="15"/>
      <c r="B261" s="17"/>
      <c r="E261" s="9"/>
    </row>
    <row r="262" spans="1:5" ht="12.75" x14ac:dyDescent="0.2">
      <c r="A262" s="15"/>
      <c r="B262" s="17"/>
      <c r="E262" s="9"/>
    </row>
    <row r="263" spans="1:5" ht="12.75" x14ac:dyDescent="0.2">
      <c r="A263" s="15"/>
      <c r="B263" s="17"/>
      <c r="E263" s="9"/>
    </row>
    <row r="264" spans="1:5" ht="12.75" x14ac:dyDescent="0.2">
      <c r="A264" s="15"/>
      <c r="B264" s="17"/>
      <c r="E264" s="9"/>
    </row>
    <row r="265" spans="1:5" ht="12.75" x14ac:dyDescent="0.2">
      <c r="A265" s="15"/>
      <c r="B265" s="17"/>
      <c r="E265" s="9"/>
    </row>
    <row r="266" spans="1:5" ht="12.75" x14ac:dyDescent="0.2">
      <c r="A266" s="15"/>
      <c r="B266" s="17"/>
      <c r="E266" s="9"/>
    </row>
    <row r="267" spans="1:5" ht="12.75" x14ac:dyDescent="0.2">
      <c r="A267" s="15"/>
      <c r="B267" s="17"/>
      <c r="E267" s="9"/>
    </row>
    <row r="268" spans="1:5" ht="12.75" x14ac:dyDescent="0.2">
      <c r="A268" s="15"/>
      <c r="B268" s="17"/>
      <c r="E268" s="9"/>
    </row>
    <row r="269" spans="1:5" ht="12.75" x14ac:dyDescent="0.2">
      <c r="A269" s="15"/>
      <c r="B269" s="17"/>
      <c r="E269" s="9"/>
    </row>
    <row r="270" spans="1:5" ht="12.75" x14ac:dyDescent="0.2">
      <c r="A270" s="15"/>
      <c r="B270" s="17"/>
      <c r="E270" s="9"/>
    </row>
    <row r="271" spans="1:5" ht="12.75" x14ac:dyDescent="0.2">
      <c r="A271" s="15"/>
      <c r="B271" s="17"/>
      <c r="E271" s="9"/>
    </row>
    <row r="272" spans="1:5" ht="12.75" x14ac:dyDescent="0.2">
      <c r="A272" s="15"/>
      <c r="B272" s="17"/>
      <c r="E272" s="9"/>
    </row>
    <row r="273" spans="1:5" ht="12.75" x14ac:dyDescent="0.2">
      <c r="A273" s="15"/>
      <c r="B273" s="17"/>
      <c r="E273" s="9"/>
    </row>
    <row r="274" spans="1:5" ht="12.75" x14ac:dyDescent="0.2">
      <c r="A274" s="15"/>
      <c r="B274" s="17"/>
      <c r="E274" s="9"/>
    </row>
    <row r="275" spans="1:5" ht="12.75" x14ac:dyDescent="0.2">
      <c r="A275" s="15"/>
      <c r="B275" s="17"/>
      <c r="E275" s="9"/>
    </row>
    <row r="276" spans="1:5" ht="12.75" x14ac:dyDescent="0.2">
      <c r="A276" s="15"/>
      <c r="B276" s="17"/>
      <c r="E276" s="9"/>
    </row>
    <row r="277" spans="1:5" ht="12.75" x14ac:dyDescent="0.2">
      <c r="A277" s="15"/>
      <c r="B277" s="17"/>
      <c r="E277" s="9"/>
    </row>
    <row r="278" spans="1:5" ht="12.75" x14ac:dyDescent="0.2">
      <c r="A278" s="15"/>
      <c r="B278" s="17"/>
      <c r="E278" s="9"/>
    </row>
    <row r="279" spans="1:5" ht="12.75" x14ac:dyDescent="0.2">
      <c r="A279" s="15"/>
      <c r="B279" s="17"/>
      <c r="E279" s="9"/>
    </row>
    <row r="280" spans="1:5" ht="12.75" x14ac:dyDescent="0.2">
      <c r="A280" s="15"/>
      <c r="B280" s="17"/>
      <c r="E280" s="9"/>
    </row>
    <row r="281" spans="1:5" ht="12.75" x14ac:dyDescent="0.2">
      <c r="A281" s="15"/>
      <c r="B281" s="17"/>
      <c r="E281" s="9"/>
    </row>
    <row r="282" spans="1:5" ht="12.75" x14ac:dyDescent="0.2">
      <c r="A282" s="15"/>
      <c r="B282" s="17"/>
      <c r="E282" s="9"/>
    </row>
    <row r="283" spans="1:5" ht="12.75" x14ac:dyDescent="0.2">
      <c r="A283" s="15"/>
      <c r="B283" s="17"/>
      <c r="E283" s="9"/>
    </row>
    <row r="284" spans="1:5" ht="12.75" x14ac:dyDescent="0.2">
      <c r="A284" s="15"/>
      <c r="B284" s="17"/>
      <c r="E284" s="9"/>
    </row>
    <row r="285" spans="1:5" ht="12.75" x14ac:dyDescent="0.2">
      <c r="A285" s="15"/>
      <c r="B285" s="17"/>
      <c r="E285" s="9"/>
    </row>
    <row r="286" spans="1:5" ht="12.75" x14ac:dyDescent="0.2">
      <c r="A286" s="15"/>
      <c r="B286" s="17"/>
      <c r="E286" s="9"/>
    </row>
    <row r="287" spans="1:5" ht="12.75" x14ac:dyDescent="0.2">
      <c r="A287" s="15"/>
      <c r="B287" s="17"/>
      <c r="E287" s="9"/>
    </row>
    <row r="288" spans="1:5" ht="12.75" x14ac:dyDescent="0.2">
      <c r="A288" s="15"/>
      <c r="B288" s="17"/>
      <c r="E288" s="9"/>
    </row>
    <row r="289" spans="1:5" ht="12.75" x14ac:dyDescent="0.2">
      <c r="A289" s="15"/>
      <c r="B289" s="17"/>
      <c r="E289" s="9"/>
    </row>
    <row r="290" spans="1:5" ht="12.75" x14ac:dyDescent="0.2">
      <c r="A290" s="15"/>
      <c r="B290" s="17"/>
      <c r="E290" s="9"/>
    </row>
    <row r="291" spans="1:5" ht="12.75" x14ac:dyDescent="0.2">
      <c r="A291" s="15"/>
      <c r="B291" s="17"/>
      <c r="E291" s="9"/>
    </row>
    <row r="292" spans="1:5" ht="12.75" x14ac:dyDescent="0.2">
      <c r="A292" s="15"/>
      <c r="B292" s="17"/>
      <c r="E292" s="9"/>
    </row>
    <row r="293" spans="1:5" ht="12.75" x14ac:dyDescent="0.2">
      <c r="A293" s="15"/>
      <c r="B293" s="17"/>
      <c r="E293" s="9"/>
    </row>
    <row r="294" spans="1:5" ht="12.75" x14ac:dyDescent="0.2">
      <c r="A294" s="15"/>
      <c r="B294" s="17"/>
      <c r="E294" s="9"/>
    </row>
    <row r="295" spans="1:5" ht="12.75" x14ac:dyDescent="0.2">
      <c r="A295" s="15"/>
      <c r="B295" s="17"/>
      <c r="E295" s="9"/>
    </row>
    <row r="296" spans="1:5" ht="12.75" x14ac:dyDescent="0.2">
      <c r="A296" s="15"/>
      <c r="B296" s="17"/>
      <c r="E296" s="9"/>
    </row>
    <row r="297" spans="1:5" ht="12.75" x14ac:dyDescent="0.2">
      <c r="A297" s="15"/>
      <c r="B297" s="17"/>
      <c r="E297" s="9"/>
    </row>
    <row r="298" spans="1:5" ht="12.75" x14ac:dyDescent="0.2">
      <c r="A298" s="15"/>
      <c r="B298" s="17"/>
      <c r="E298" s="9"/>
    </row>
    <row r="299" spans="1:5" ht="12.75" x14ac:dyDescent="0.2">
      <c r="A299" s="15"/>
      <c r="B299" s="17"/>
      <c r="E299" s="9"/>
    </row>
    <row r="300" spans="1:5" ht="12.75" x14ac:dyDescent="0.2">
      <c r="A300" s="15"/>
      <c r="B300" s="17"/>
      <c r="E300" s="9"/>
    </row>
    <row r="301" spans="1:5" ht="12.75" x14ac:dyDescent="0.2">
      <c r="A301" s="15"/>
      <c r="B301" s="17"/>
      <c r="E301" s="9"/>
    </row>
    <row r="302" spans="1:5" ht="12.75" x14ac:dyDescent="0.2">
      <c r="A302" s="15"/>
      <c r="B302" s="17"/>
      <c r="E302" s="9"/>
    </row>
    <row r="303" spans="1:5" ht="12.75" x14ac:dyDescent="0.2">
      <c r="A303" s="15"/>
      <c r="B303" s="17"/>
      <c r="E303" s="9"/>
    </row>
    <row r="304" spans="1:5" ht="12.75" x14ac:dyDescent="0.2">
      <c r="A304" s="15"/>
      <c r="B304" s="17"/>
      <c r="E304" s="9"/>
    </row>
    <row r="305" spans="1:5" ht="12.75" x14ac:dyDescent="0.2">
      <c r="A305" s="15"/>
      <c r="B305" s="17"/>
      <c r="E305" s="9"/>
    </row>
    <row r="306" spans="1:5" ht="12.75" x14ac:dyDescent="0.2">
      <c r="A306" s="15"/>
      <c r="B306" s="17"/>
      <c r="E306" s="9"/>
    </row>
    <row r="307" spans="1:5" ht="12.75" x14ac:dyDescent="0.2">
      <c r="A307" s="15"/>
      <c r="B307" s="17"/>
      <c r="E307" s="9"/>
    </row>
    <row r="308" spans="1:5" ht="12.75" x14ac:dyDescent="0.2">
      <c r="A308" s="15"/>
      <c r="B308" s="17"/>
      <c r="E308" s="9"/>
    </row>
    <row r="309" spans="1:5" ht="12.75" x14ac:dyDescent="0.2">
      <c r="A309" s="15"/>
      <c r="B309" s="17"/>
      <c r="E309" s="9"/>
    </row>
    <row r="310" spans="1:5" ht="12.75" x14ac:dyDescent="0.2">
      <c r="A310" s="15"/>
      <c r="B310" s="17"/>
      <c r="E310" s="9"/>
    </row>
    <row r="311" spans="1:5" ht="12.75" x14ac:dyDescent="0.2">
      <c r="A311" s="15"/>
      <c r="B311" s="17"/>
      <c r="E311" s="9"/>
    </row>
    <row r="312" spans="1:5" ht="12.75" x14ac:dyDescent="0.2">
      <c r="A312" s="15"/>
      <c r="B312" s="17"/>
      <c r="E312" s="9"/>
    </row>
    <row r="313" spans="1:5" ht="12.75" x14ac:dyDescent="0.2">
      <c r="A313" s="15"/>
      <c r="B313" s="17"/>
      <c r="E313" s="9"/>
    </row>
    <row r="314" spans="1:5" ht="12.75" x14ac:dyDescent="0.2">
      <c r="A314" s="15"/>
      <c r="B314" s="17"/>
      <c r="E314" s="9"/>
    </row>
    <row r="315" spans="1:5" ht="12.75" x14ac:dyDescent="0.2">
      <c r="A315" s="15"/>
      <c r="B315" s="17"/>
      <c r="E315" s="9"/>
    </row>
    <row r="316" spans="1:5" ht="12.75" x14ac:dyDescent="0.2">
      <c r="A316" s="15"/>
      <c r="B316" s="17"/>
      <c r="E316" s="9"/>
    </row>
    <row r="317" spans="1:5" ht="12.75" x14ac:dyDescent="0.2">
      <c r="A317" s="15"/>
      <c r="B317" s="17"/>
      <c r="E317" s="9"/>
    </row>
    <row r="318" spans="1:5" ht="12.75" x14ac:dyDescent="0.2">
      <c r="A318" s="15"/>
      <c r="B318" s="17"/>
      <c r="E318" s="9"/>
    </row>
    <row r="319" spans="1:5" ht="12.75" x14ac:dyDescent="0.2">
      <c r="A319" s="15"/>
      <c r="B319" s="17"/>
      <c r="E319" s="9"/>
    </row>
    <row r="320" spans="1:5" ht="12.75" x14ac:dyDescent="0.2">
      <c r="A320" s="15"/>
      <c r="B320" s="17"/>
      <c r="E320" s="9"/>
    </row>
    <row r="321" spans="1:5" ht="12.75" x14ac:dyDescent="0.2">
      <c r="A321" s="15"/>
      <c r="B321" s="17"/>
      <c r="E321" s="9"/>
    </row>
    <row r="322" spans="1:5" ht="12.75" x14ac:dyDescent="0.2">
      <c r="A322" s="15"/>
      <c r="B322" s="17"/>
      <c r="E322" s="9"/>
    </row>
    <row r="323" spans="1:5" ht="12.75" x14ac:dyDescent="0.2">
      <c r="A323" s="15"/>
      <c r="B323" s="17"/>
      <c r="E323" s="9"/>
    </row>
    <row r="324" spans="1:5" ht="12.75" x14ac:dyDescent="0.2">
      <c r="A324" s="15"/>
      <c r="B324" s="17"/>
      <c r="E324" s="9"/>
    </row>
    <row r="325" spans="1:5" ht="12.75" x14ac:dyDescent="0.2">
      <c r="A325" s="15"/>
      <c r="B325" s="17"/>
      <c r="E325" s="9"/>
    </row>
    <row r="326" spans="1:5" ht="12.75" x14ac:dyDescent="0.2">
      <c r="A326" s="15"/>
      <c r="B326" s="17"/>
      <c r="E326" s="9"/>
    </row>
    <row r="327" spans="1:5" ht="12.75" x14ac:dyDescent="0.2">
      <c r="A327" s="15"/>
      <c r="B327" s="17"/>
      <c r="E327" s="9"/>
    </row>
    <row r="328" spans="1:5" ht="12.75" x14ac:dyDescent="0.2">
      <c r="A328" s="15"/>
      <c r="B328" s="17"/>
      <c r="E328" s="9"/>
    </row>
    <row r="329" spans="1:5" ht="12.75" x14ac:dyDescent="0.2">
      <c r="A329" s="15"/>
      <c r="B329" s="17"/>
      <c r="E329" s="9"/>
    </row>
    <row r="330" spans="1:5" ht="12.75" x14ac:dyDescent="0.2">
      <c r="A330" s="15"/>
      <c r="B330" s="17"/>
      <c r="E330" s="9"/>
    </row>
    <row r="331" spans="1:5" ht="12.75" x14ac:dyDescent="0.2">
      <c r="A331" s="15"/>
      <c r="B331" s="17"/>
      <c r="E331" s="9"/>
    </row>
    <row r="332" spans="1:5" ht="12.75" x14ac:dyDescent="0.2">
      <c r="A332" s="15"/>
      <c r="B332" s="17"/>
      <c r="E332" s="9"/>
    </row>
    <row r="333" spans="1:5" ht="12.75" x14ac:dyDescent="0.2">
      <c r="A333" s="15"/>
      <c r="B333" s="17"/>
      <c r="E333" s="9"/>
    </row>
    <row r="334" spans="1:5" ht="12.75" x14ac:dyDescent="0.2">
      <c r="A334" s="15"/>
      <c r="B334" s="17"/>
      <c r="E334" s="9"/>
    </row>
    <row r="335" spans="1:5" ht="12.75" x14ac:dyDescent="0.2">
      <c r="A335" s="15"/>
      <c r="B335" s="17"/>
      <c r="E335" s="9"/>
    </row>
    <row r="336" spans="1:5" ht="12.75" x14ac:dyDescent="0.2">
      <c r="A336" s="15"/>
      <c r="B336" s="17"/>
      <c r="E336" s="9"/>
    </row>
    <row r="337" spans="1:5" ht="12.75" x14ac:dyDescent="0.2">
      <c r="A337" s="15"/>
      <c r="B337" s="17"/>
      <c r="E337" s="9"/>
    </row>
    <row r="338" spans="1:5" ht="12.75" x14ac:dyDescent="0.2">
      <c r="A338" s="15"/>
      <c r="B338" s="17"/>
      <c r="E338" s="9"/>
    </row>
    <row r="339" spans="1:5" ht="12.75" x14ac:dyDescent="0.2">
      <c r="A339" s="15"/>
      <c r="B339" s="17"/>
      <c r="E339" s="9"/>
    </row>
    <row r="340" spans="1:5" ht="12.75" x14ac:dyDescent="0.2">
      <c r="A340" s="15"/>
      <c r="B340" s="17"/>
      <c r="E340" s="9"/>
    </row>
    <row r="341" spans="1:5" ht="12.75" x14ac:dyDescent="0.2">
      <c r="A341" s="15"/>
      <c r="B341" s="17"/>
      <c r="E341" s="9"/>
    </row>
    <row r="342" spans="1:5" ht="12.75" x14ac:dyDescent="0.2">
      <c r="A342" s="15"/>
      <c r="B342" s="17"/>
      <c r="E342" s="9"/>
    </row>
    <row r="343" spans="1:5" ht="12.75" x14ac:dyDescent="0.2">
      <c r="A343" s="15"/>
      <c r="B343" s="17"/>
      <c r="E343" s="9"/>
    </row>
    <row r="344" spans="1:5" ht="12.75" x14ac:dyDescent="0.2">
      <c r="A344" s="15"/>
      <c r="B344" s="17"/>
      <c r="E344" s="9"/>
    </row>
    <row r="345" spans="1:5" ht="12.75" x14ac:dyDescent="0.2">
      <c r="A345" s="15"/>
      <c r="B345" s="17"/>
      <c r="E345" s="9"/>
    </row>
    <row r="346" spans="1:5" ht="12.75" x14ac:dyDescent="0.2">
      <c r="A346" s="15"/>
      <c r="B346" s="17"/>
      <c r="E346" s="9"/>
    </row>
    <row r="347" spans="1:5" ht="12.75" x14ac:dyDescent="0.2">
      <c r="A347" s="15"/>
      <c r="B347" s="17"/>
      <c r="E347" s="9"/>
    </row>
    <row r="348" spans="1:5" ht="12.75" x14ac:dyDescent="0.2">
      <c r="A348" s="15"/>
      <c r="B348" s="17"/>
      <c r="E348" s="9"/>
    </row>
    <row r="349" spans="1:5" ht="12.75" x14ac:dyDescent="0.2">
      <c r="A349" s="15"/>
      <c r="B349" s="17"/>
      <c r="E349" s="9"/>
    </row>
    <row r="350" spans="1:5" ht="12.75" x14ac:dyDescent="0.2">
      <c r="A350" s="15"/>
      <c r="B350" s="17"/>
      <c r="E350" s="9"/>
    </row>
    <row r="351" spans="1:5" ht="12.75" x14ac:dyDescent="0.2">
      <c r="A351" s="15"/>
      <c r="B351" s="17"/>
      <c r="E351" s="9"/>
    </row>
    <row r="352" spans="1:5" ht="12.75" x14ac:dyDescent="0.2">
      <c r="A352" s="15"/>
      <c r="B352" s="17"/>
      <c r="E352" s="9"/>
    </row>
    <row r="353" spans="1:5" ht="12.75" x14ac:dyDescent="0.2">
      <c r="A353" s="15"/>
      <c r="B353" s="17"/>
      <c r="E353" s="9"/>
    </row>
    <row r="354" spans="1:5" ht="12.75" x14ac:dyDescent="0.2">
      <c r="A354" s="15"/>
      <c r="B354" s="17"/>
      <c r="E354" s="9"/>
    </row>
    <row r="355" spans="1:5" ht="12.75" x14ac:dyDescent="0.2">
      <c r="A355" s="15"/>
      <c r="B355" s="17"/>
      <c r="E355" s="9"/>
    </row>
    <row r="356" spans="1:5" ht="12.75" x14ac:dyDescent="0.2">
      <c r="A356" s="15"/>
      <c r="B356" s="17"/>
      <c r="E356" s="9"/>
    </row>
    <row r="357" spans="1:5" ht="12.75" x14ac:dyDescent="0.2">
      <c r="A357" s="15"/>
      <c r="B357" s="17"/>
      <c r="E357" s="9"/>
    </row>
    <row r="358" spans="1:5" ht="12.75" x14ac:dyDescent="0.2">
      <c r="A358" s="15"/>
      <c r="B358" s="17"/>
      <c r="E358" s="9"/>
    </row>
    <row r="359" spans="1:5" ht="12.75" x14ac:dyDescent="0.2">
      <c r="A359" s="15"/>
      <c r="B359" s="17"/>
      <c r="E359" s="9"/>
    </row>
    <row r="360" spans="1:5" ht="12.75" x14ac:dyDescent="0.2">
      <c r="A360" s="15"/>
      <c r="B360" s="17"/>
      <c r="E360" s="9"/>
    </row>
    <row r="361" spans="1:5" ht="12.75" x14ac:dyDescent="0.2">
      <c r="A361" s="15"/>
      <c r="B361" s="17"/>
      <c r="E361" s="9"/>
    </row>
    <row r="362" spans="1:5" ht="12.75" x14ac:dyDescent="0.2">
      <c r="A362" s="15"/>
      <c r="B362" s="17"/>
      <c r="E362" s="9"/>
    </row>
    <row r="363" spans="1:5" ht="12.75" x14ac:dyDescent="0.2">
      <c r="A363" s="15"/>
      <c r="B363" s="17"/>
      <c r="E363" s="9"/>
    </row>
    <row r="364" spans="1:5" ht="12.75" x14ac:dyDescent="0.2">
      <c r="A364" s="15"/>
      <c r="B364" s="17"/>
      <c r="E364" s="9"/>
    </row>
    <row r="365" spans="1:5" ht="12.75" x14ac:dyDescent="0.2">
      <c r="A365" s="15"/>
      <c r="B365" s="17"/>
      <c r="E365" s="9"/>
    </row>
    <row r="366" spans="1:5" ht="12.75" x14ac:dyDescent="0.2">
      <c r="A366" s="15"/>
      <c r="B366" s="17"/>
      <c r="E366" s="9"/>
    </row>
    <row r="367" spans="1:5" ht="12.75" x14ac:dyDescent="0.2">
      <c r="A367" s="15"/>
      <c r="B367" s="17"/>
      <c r="E367" s="9"/>
    </row>
    <row r="368" spans="1:5" ht="12.75" x14ac:dyDescent="0.2">
      <c r="A368" s="15"/>
      <c r="B368" s="17"/>
      <c r="E368" s="9"/>
    </row>
    <row r="369" spans="1:5" ht="12.75" x14ac:dyDescent="0.2">
      <c r="A369" s="15"/>
      <c r="B369" s="17"/>
      <c r="E369" s="9"/>
    </row>
    <row r="370" spans="1:5" ht="12.75" x14ac:dyDescent="0.2">
      <c r="A370" s="15"/>
      <c r="B370" s="17"/>
      <c r="E370" s="9"/>
    </row>
    <row r="371" spans="1:5" ht="12.75" x14ac:dyDescent="0.2">
      <c r="A371" s="15"/>
      <c r="B371" s="17"/>
      <c r="E371" s="9"/>
    </row>
    <row r="372" spans="1:5" ht="12.75" x14ac:dyDescent="0.2">
      <c r="A372" s="15"/>
      <c r="B372" s="17"/>
      <c r="E372" s="9"/>
    </row>
    <row r="373" spans="1:5" ht="12.75" x14ac:dyDescent="0.2">
      <c r="A373" s="15"/>
      <c r="B373" s="17"/>
      <c r="E373" s="9"/>
    </row>
    <row r="374" spans="1:5" ht="12.75" x14ac:dyDescent="0.2">
      <c r="A374" s="15"/>
      <c r="B374" s="17"/>
      <c r="E374" s="9"/>
    </row>
    <row r="375" spans="1:5" ht="12.75" x14ac:dyDescent="0.2">
      <c r="A375" s="15"/>
      <c r="B375" s="17"/>
      <c r="E375" s="9"/>
    </row>
    <row r="376" spans="1:5" ht="12.75" x14ac:dyDescent="0.2">
      <c r="A376" s="15"/>
      <c r="B376" s="17"/>
      <c r="E376" s="9"/>
    </row>
    <row r="377" spans="1:5" ht="12.75" x14ac:dyDescent="0.2">
      <c r="A377" s="15"/>
      <c r="B377" s="17"/>
      <c r="E377" s="9"/>
    </row>
    <row r="378" spans="1:5" ht="12.75" x14ac:dyDescent="0.2">
      <c r="A378" s="15"/>
      <c r="B378" s="17"/>
      <c r="E378" s="9"/>
    </row>
    <row r="379" spans="1:5" ht="12.75" x14ac:dyDescent="0.2">
      <c r="A379" s="15"/>
      <c r="B379" s="17"/>
      <c r="E379" s="9"/>
    </row>
    <row r="380" spans="1:5" ht="12.75" x14ac:dyDescent="0.2">
      <c r="A380" s="15"/>
      <c r="B380" s="17"/>
      <c r="E380" s="9"/>
    </row>
    <row r="381" spans="1:5" ht="12.75" x14ac:dyDescent="0.2">
      <c r="A381" s="15"/>
      <c r="B381" s="17"/>
      <c r="E381" s="9"/>
    </row>
    <row r="382" spans="1:5" ht="12.75" x14ac:dyDescent="0.2">
      <c r="A382" s="15"/>
      <c r="B382" s="17"/>
      <c r="E382" s="9"/>
    </row>
    <row r="383" spans="1:5" ht="12.75" x14ac:dyDescent="0.2">
      <c r="A383" s="15"/>
      <c r="B383" s="17"/>
      <c r="E383" s="9"/>
    </row>
    <row r="384" spans="1:5" ht="12.75" x14ac:dyDescent="0.2">
      <c r="A384" s="15"/>
      <c r="B384" s="17"/>
      <c r="E384" s="9"/>
    </row>
    <row r="385" spans="1:5" ht="12.75" x14ac:dyDescent="0.2">
      <c r="A385" s="15"/>
      <c r="B385" s="17"/>
      <c r="E385" s="9"/>
    </row>
    <row r="386" spans="1:5" ht="12.75" x14ac:dyDescent="0.2">
      <c r="A386" s="15"/>
      <c r="B386" s="17"/>
      <c r="E386" s="9"/>
    </row>
    <row r="387" spans="1:5" ht="12.75" x14ac:dyDescent="0.2">
      <c r="A387" s="15"/>
      <c r="B387" s="17"/>
      <c r="E387" s="9"/>
    </row>
    <row r="388" spans="1:5" ht="12.75" x14ac:dyDescent="0.2">
      <c r="A388" s="15"/>
      <c r="B388" s="17"/>
      <c r="E388" s="9"/>
    </row>
    <row r="389" spans="1:5" ht="12.75" x14ac:dyDescent="0.2">
      <c r="A389" s="15"/>
      <c r="B389" s="17"/>
      <c r="E389" s="9"/>
    </row>
    <row r="390" spans="1:5" ht="12.75" x14ac:dyDescent="0.2">
      <c r="A390" s="15"/>
      <c r="B390" s="17"/>
      <c r="E390" s="9"/>
    </row>
    <row r="391" spans="1:5" ht="12.75" x14ac:dyDescent="0.2">
      <c r="A391" s="15"/>
      <c r="B391" s="17"/>
      <c r="E391" s="9"/>
    </row>
    <row r="392" spans="1:5" ht="12.75" x14ac:dyDescent="0.2">
      <c r="A392" s="15"/>
      <c r="B392" s="17"/>
      <c r="E392" s="9"/>
    </row>
    <row r="393" spans="1:5" ht="12.75" x14ac:dyDescent="0.2">
      <c r="A393" s="15"/>
      <c r="B393" s="17"/>
      <c r="E393" s="9"/>
    </row>
    <row r="394" spans="1:5" ht="12.75" x14ac:dyDescent="0.2">
      <c r="A394" s="15"/>
      <c r="B394" s="17"/>
      <c r="E394" s="9"/>
    </row>
    <row r="395" spans="1:5" ht="12.75" x14ac:dyDescent="0.2">
      <c r="A395" s="15"/>
      <c r="B395" s="17"/>
      <c r="E395" s="9"/>
    </row>
    <row r="396" spans="1:5" ht="12.75" x14ac:dyDescent="0.2">
      <c r="A396" s="15"/>
      <c r="B396" s="17"/>
      <c r="E396" s="9"/>
    </row>
    <row r="397" spans="1:5" ht="12.75" x14ac:dyDescent="0.2">
      <c r="A397" s="15"/>
      <c r="B397" s="17"/>
      <c r="E397" s="9"/>
    </row>
    <row r="398" spans="1:5" ht="12.75" x14ac:dyDescent="0.2">
      <c r="A398" s="15"/>
      <c r="B398" s="17"/>
      <c r="E398" s="9"/>
    </row>
    <row r="399" spans="1:5" ht="12.75" x14ac:dyDescent="0.2">
      <c r="A399" s="15"/>
      <c r="B399" s="17"/>
      <c r="E399" s="9"/>
    </row>
    <row r="400" spans="1:5" ht="12.75" x14ac:dyDescent="0.2">
      <c r="A400" s="15"/>
      <c r="B400" s="17"/>
      <c r="E400" s="9"/>
    </row>
    <row r="401" spans="1:5" ht="12.75" x14ac:dyDescent="0.2">
      <c r="A401" s="15"/>
      <c r="B401" s="17"/>
      <c r="E401" s="9"/>
    </row>
    <row r="402" spans="1:5" ht="12.75" x14ac:dyDescent="0.2">
      <c r="A402" s="15"/>
      <c r="B402" s="17"/>
      <c r="E402" s="9"/>
    </row>
    <row r="403" spans="1:5" ht="12.75" x14ac:dyDescent="0.2">
      <c r="A403" s="15"/>
      <c r="B403" s="17"/>
      <c r="E403" s="9"/>
    </row>
    <row r="404" spans="1:5" ht="12.75" x14ac:dyDescent="0.2">
      <c r="A404" s="15"/>
      <c r="B404" s="17"/>
      <c r="E404" s="9"/>
    </row>
    <row r="405" spans="1:5" ht="12.75" x14ac:dyDescent="0.2">
      <c r="A405" s="15"/>
      <c r="B405" s="17"/>
      <c r="E405" s="9"/>
    </row>
    <row r="406" spans="1:5" ht="12.75" x14ac:dyDescent="0.2">
      <c r="A406" s="15"/>
      <c r="B406" s="17"/>
      <c r="E406" s="9"/>
    </row>
    <row r="407" spans="1:5" ht="12.75" x14ac:dyDescent="0.2">
      <c r="A407" s="15"/>
      <c r="B407" s="17"/>
      <c r="E407" s="9"/>
    </row>
    <row r="408" spans="1:5" ht="12.75" x14ac:dyDescent="0.2">
      <c r="A408" s="15"/>
      <c r="B408" s="17"/>
      <c r="E408" s="9"/>
    </row>
    <row r="409" spans="1:5" ht="12.75" x14ac:dyDescent="0.2">
      <c r="A409" s="15"/>
      <c r="B409" s="17"/>
      <c r="E409" s="9"/>
    </row>
    <row r="410" spans="1:5" ht="12.75" x14ac:dyDescent="0.2">
      <c r="A410" s="15"/>
      <c r="B410" s="17"/>
      <c r="E410" s="9"/>
    </row>
    <row r="411" spans="1:5" ht="12.75" x14ac:dyDescent="0.2">
      <c r="A411" s="15"/>
      <c r="B411" s="17"/>
      <c r="E411" s="9"/>
    </row>
    <row r="412" spans="1:5" ht="12.75" x14ac:dyDescent="0.2">
      <c r="A412" s="15"/>
      <c r="B412" s="17"/>
      <c r="E412" s="9"/>
    </row>
    <row r="413" spans="1:5" ht="12.75" x14ac:dyDescent="0.2">
      <c r="A413" s="15"/>
      <c r="B413" s="17"/>
      <c r="E413" s="9"/>
    </row>
    <row r="414" spans="1:5" ht="12.75" x14ac:dyDescent="0.2">
      <c r="A414" s="15"/>
      <c r="B414" s="17"/>
      <c r="E414" s="9"/>
    </row>
    <row r="415" spans="1:5" ht="12.75" x14ac:dyDescent="0.2">
      <c r="A415" s="15"/>
      <c r="B415" s="17"/>
      <c r="E415" s="9"/>
    </row>
    <row r="416" spans="1:5" ht="12.75" x14ac:dyDescent="0.2">
      <c r="A416" s="15"/>
      <c r="B416" s="17"/>
      <c r="E416" s="9"/>
    </row>
    <row r="417" spans="1:5" ht="12.75" x14ac:dyDescent="0.2">
      <c r="A417" s="15"/>
      <c r="B417" s="17"/>
      <c r="E417" s="9"/>
    </row>
    <row r="418" spans="1:5" ht="12.75" x14ac:dyDescent="0.2">
      <c r="A418" s="15"/>
      <c r="B418" s="17"/>
      <c r="E418" s="9"/>
    </row>
    <row r="419" spans="1:5" ht="12.75" x14ac:dyDescent="0.2">
      <c r="A419" s="15"/>
      <c r="B419" s="17"/>
      <c r="E419" s="9"/>
    </row>
    <row r="420" spans="1:5" ht="12.75" x14ac:dyDescent="0.2">
      <c r="A420" s="15"/>
      <c r="B420" s="17"/>
      <c r="E420" s="9"/>
    </row>
    <row r="421" spans="1:5" ht="12.75" x14ac:dyDescent="0.2">
      <c r="A421" s="15"/>
      <c r="B421" s="17"/>
      <c r="E421" s="9"/>
    </row>
    <row r="422" spans="1:5" ht="12.75" x14ac:dyDescent="0.2">
      <c r="A422" s="15"/>
      <c r="B422" s="17"/>
      <c r="E422" s="9"/>
    </row>
    <row r="423" spans="1:5" ht="12.75" x14ac:dyDescent="0.2">
      <c r="A423" s="15"/>
      <c r="B423" s="17"/>
      <c r="E423" s="9"/>
    </row>
    <row r="424" spans="1:5" ht="12.75" x14ac:dyDescent="0.2">
      <c r="A424" s="15"/>
      <c r="B424" s="17"/>
      <c r="E424" s="9"/>
    </row>
    <row r="425" spans="1:5" ht="12.75" x14ac:dyDescent="0.2">
      <c r="A425" s="15"/>
      <c r="B425" s="17"/>
      <c r="E425" s="9"/>
    </row>
    <row r="426" spans="1:5" ht="12.75" x14ac:dyDescent="0.2">
      <c r="A426" s="15"/>
      <c r="B426" s="17"/>
      <c r="E426" s="9"/>
    </row>
    <row r="427" spans="1:5" ht="12.75" x14ac:dyDescent="0.2">
      <c r="A427" s="15"/>
      <c r="B427" s="17"/>
      <c r="E427" s="9"/>
    </row>
    <row r="428" spans="1:5" ht="12.75" x14ac:dyDescent="0.2">
      <c r="A428" s="15"/>
      <c r="B428" s="17"/>
      <c r="E428" s="9"/>
    </row>
    <row r="429" spans="1:5" ht="12.75" x14ac:dyDescent="0.2">
      <c r="A429" s="15"/>
      <c r="B429" s="17"/>
      <c r="E429" s="9"/>
    </row>
    <row r="430" spans="1:5" ht="12.75" x14ac:dyDescent="0.2">
      <c r="A430" s="15"/>
      <c r="B430" s="17"/>
      <c r="E430" s="9"/>
    </row>
    <row r="431" spans="1:5" ht="12.75" x14ac:dyDescent="0.2">
      <c r="A431" s="15"/>
      <c r="B431" s="17"/>
      <c r="E431" s="9"/>
    </row>
    <row r="432" spans="1:5" ht="12.75" x14ac:dyDescent="0.2">
      <c r="A432" s="15"/>
      <c r="B432" s="17"/>
      <c r="E432" s="9"/>
    </row>
    <row r="433" spans="1:5" ht="12.75" x14ac:dyDescent="0.2">
      <c r="A433" s="15"/>
      <c r="B433" s="17"/>
      <c r="E433" s="9"/>
    </row>
    <row r="434" spans="1:5" ht="12.75" x14ac:dyDescent="0.2">
      <c r="A434" s="15"/>
      <c r="B434" s="17"/>
      <c r="E434" s="9"/>
    </row>
    <row r="435" spans="1:5" ht="12.75" x14ac:dyDescent="0.2">
      <c r="A435" s="15"/>
      <c r="B435" s="17"/>
      <c r="E435" s="9"/>
    </row>
    <row r="436" spans="1:5" ht="12.75" x14ac:dyDescent="0.2">
      <c r="A436" s="15"/>
      <c r="B436" s="17"/>
      <c r="E436" s="9"/>
    </row>
    <row r="437" spans="1:5" ht="12.75" x14ac:dyDescent="0.2">
      <c r="A437" s="15"/>
      <c r="B437" s="17"/>
      <c r="E437" s="9"/>
    </row>
    <row r="438" spans="1:5" ht="12.75" x14ac:dyDescent="0.2">
      <c r="A438" s="15"/>
      <c r="B438" s="17"/>
      <c r="E438" s="9"/>
    </row>
    <row r="439" spans="1:5" ht="12.75" x14ac:dyDescent="0.2">
      <c r="A439" s="15"/>
      <c r="B439" s="17"/>
      <c r="E439" s="9"/>
    </row>
    <row r="440" spans="1:5" ht="12.75" x14ac:dyDescent="0.2">
      <c r="A440" s="15"/>
      <c r="B440" s="17"/>
      <c r="E440" s="9"/>
    </row>
    <row r="441" spans="1:5" ht="12.75" x14ac:dyDescent="0.2">
      <c r="A441" s="15"/>
      <c r="B441" s="17"/>
      <c r="E441" s="9"/>
    </row>
    <row r="442" spans="1:5" ht="12.75" x14ac:dyDescent="0.2">
      <c r="A442" s="15"/>
      <c r="B442" s="17"/>
      <c r="E442" s="9"/>
    </row>
    <row r="443" spans="1:5" ht="12.75" x14ac:dyDescent="0.2">
      <c r="A443" s="15"/>
      <c r="B443" s="17"/>
      <c r="E443" s="9"/>
    </row>
    <row r="444" spans="1:5" ht="12.75" x14ac:dyDescent="0.2">
      <c r="A444" s="15"/>
      <c r="B444" s="17"/>
      <c r="E444" s="9"/>
    </row>
    <row r="445" spans="1:5" ht="12.75" x14ac:dyDescent="0.2">
      <c r="A445" s="15"/>
      <c r="B445" s="17"/>
      <c r="E445" s="9"/>
    </row>
    <row r="446" spans="1:5" ht="12.75" x14ac:dyDescent="0.2">
      <c r="A446" s="15"/>
      <c r="B446" s="17"/>
      <c r="E446" s="9"/>
    </row>
    <row r="447" spans="1:5" ht="12.75" x14ac:dyDescent="0.2">
      <c r="A447" s="15"/>
      <c r="B447" s="17"/>
      <c r="E447" s="9"/>
    </row>
    <row r="448" spans="1:5" ht="12.75" x14ac:dyDescent="0.2">
      <c r="A448" s="15"/>
      <c r="B448" s="17"/>
      <c r="E448" s="9"/>
    </row>
    <row r="449" spans="1:5" ht="12.75" x14ac:dyDescent="0.2">
      <c r="A449" s="15"/>
      <c r="B449" s="17"/>
      <c r="E449" s="9"/>
    </row>
    <row r="450" spans="1:5" ht="12.75" x14ac:dyDescent="0.2">
      <c r="A450" s="15"/>
      <c r="B450" s="17"/>
      <c r="E450" s="9"/>
    </row>
    <row r="451" spans="1:5" ht="12.75" x14ac:dyDescent="0.2">
      <c r="A451" s="15"/>
      <c r="B451" s="17"/>
      <c r="E451" s="9"/>
    </row>
    <row r="452" spans="1:5" ht="12.75" x14ac:dyDescent="0.2">
      <c r="A452" s="15"/>
      <c r="B452" s="17"/>
      <c r="E452" s="9"/>
    </row>
    <row r="453" spans="1:5" ht="12.75" x14ac:dyDescent="0.2">
      <c r="A453" s="15"/>
      <c r="B453" s="17"/>
      <c r="E453" s="9"/>
    </row>
    <row r="454" spans="1:5" ht="12.75" x14ac:dyDescent="0.2">
      <c r="A454" s="15"/>
      <c r="B454" s="17"/>
      <c r="E454" s="9"/>
    </row>
    <row r="455" spans="1:5" ht="12.75" x14ac:dyDescent="0.2">
      <c r="A455" s="15"/>
      <c r="B455" s="17"/>
      <c r="E455" s="9"/>
    </row>
    <row r="456" spans="1:5" ht="12.75" x14ac:dyDescent="0.2">
      <c r="A456" s="15"/>
      <c r="B456" s="17"/>
      <c r="E456" s="9"/>
    </row>
    <row r="457" spans="1:5" ht="12.75" x14ac:dyDescent="0.2">
      <c r="A457" s="15"/>
      <c r="B457" s="17"/>
      <c r="E457" s="9"/>
    </row>
    <row r="458" spans="1:5" ht="12.75" x14ac:dyDescent="0.2">
      <c r="A458" s="15"/>
      <c r="B458" s="17"/>
      <c r="E458" s="9"/>
    </row>
    <row r="459" spans="1:5" ht="12.75" x14ac:dyDescent="0.2">
      <c r="A459" s="15"/>
      <c r="B459" s="17"/>
      <c r="E459" s="9"/>
    </row>
    <row r="460" spans="1:5" ht="12.75" x14ac:dyDescent="0.2">
      <c r="A460" s="15"/>
      <c r="B460" s="17"/>
      <c r="E460" s="9"/>
    </row>
    <row r="461" spans="1:5" ht="12.75" x14ac:dyDescent="0.2">
      <c r="A461" s="15"/>
      <c r="B461" s="17"/>
      <c r="E461" s="9"/>
    </row>
    <row r="462" spans="1:5" ht="12.75" x14ac:dyDescent="0.2">
      <c r="A462" s="15"/>
      <c r="B462" s="17"/>
      <c r="E462" s="9"/>
    </row>
    <row r="463" spans="1:5" ht="12.75" x14ac:dyDescent="0.2">
      <c r="A463" s="15"/>
      <c r="B463" s="17"/>
      <c r="E463" s="9"/>
    </row>
    <row r="464" spans="1:5" ht="12.75" x14ac:dyDescent="0.2">
      <c r="A464" s="15"/>
      <c r="B464" s="17"/>
      <c r="E464" s="9"/>
    </row>
    <row r="465" spans="1:5" ht="12.75" x14ac:dyDescent="0.2">
      <c r="A465" s="15"/>
      <c r="B465" s="17"/>
      <c r="E465" s="9"/>
    </row>
    <row r="466" spans="1:5" ht="12.75" x14ac:dyDescent="0.2">
      <c r="A466" s="15"/>
      <c r="B466" s="17"/>
      <c r="E466" s="9"/>
    </row>
    <row r="467" spans="1:5" ht="12.75" x14ac:dyDescent="0.2">
      <c r="A467" s="15"/>
      <c r="B467" s="17"/>
      <c r="E467" s="9"/>
    </row>
    <row r="468" spans="1:5" ht="12.75" x14ac:dyDescent="0.2">
      <c r="A468" s="15"/>
      <c r="B468" s="17"/>
      <c r="E468" s="9"/>
    </row>
    <row r="469" spans="1:5" ht="12.75" x14ac:dyDescent="0.2">
      <c r="A469" s="15"/>
      <c r="B469" s="17"/>
      <c r="E469" s="9"/>
    </row>
    <row r="470" spans="1:5" ht="12.75" x14ac:dyDescent="0.2">
      <c r="A470" s="15"/>
      <c r="B470" s="17"/>
      <c r="E470" s="9"/>
    </row>
    <row r="471" spans="1:5" ht="12.75" x14ac:dyDescent="0.2">
      <c r="A471" s="15"/>
      <c r="B471" s="17"/>
      <c r="E471" s="9"/>
    </row>
    <row r="472" spans="1:5" ht="12.75" x14ac:dyDescent="0.2">
      <c r="A472" s="15"/>
      <c r="B472" s="17"/>
      <c r="E472" s="9"/>
    </row>
    <row r="473" spans="1:5" ht="12.75" x14ac:dyDescent="0.2">
      <c r="A473" s="15"/>
      <c r="B473" s="17"/>
      <c r="E473" s="9"/>
    </row>
    <row r="474" spans="1:5" ht="12.75" x14ac:dyDescent="0.2">
      <c r="A474" s="15"/>
      <c r="B474" s="17"/>
      <c r="E474" s="9"/>
    </row>
    <row r="475" spans="1:5" ht="12.75" x14ac:dyDescent="0.2">
      <c r="A475" s="15"/>
      <c r="B475" s="17"/>
      <c r="E475" s="9"/>
    </row>
    <row r="476" spans="1:5" ht="12.75" x14ac:dyDescent="0.2">
      <c r="A476" s="15"/>
      <c r="B476" s="17"/>
      <c r="E476" s="9"/>
    </row>
    <row r="477" spans="1:5" ht="12.75" x14ac:dyDescent="0.2">
      <c r="A477" s="15"/>
      <c r="B477" s="17"/>
      <c r="E477" s="9"/>
    </row>
    <row r="478" spans="1:5" ht="12.75" x14ac:dyDescent="0.2">
      <c r="A478" s="15"/>
      <c r="B478" s="17"/>
      <c r="E478" s="9"/>
    </row>
    <row r="479" spans="1:5" ht="12.75" x14ac:dyDescent="0.2">
      <c r="A479" s="15"/>
      <c r="B479" s="17"/>
      <c r="E479" s="9"/>
    </row>
    <row r="480" spans="1:5" ht="12.75" x14ac:dyDescent="0.2">
      <c r="A480" s="15"/>
      <c r="B480" s="17"/>
      <c r="E480" s="9"/>
    </row>
    <row r="481" spans="1:5" ht="12.75" x14ac:dyDescent="0.2">
      <c r="A481" s="15"/>
      <c r="B481" s="17"/>
      <c r="E481" s="9"/>
    </row>
    <row r="482" spans="1:5" ht="12.75" x14ac:dyDescent="0.2">
      <c r="A482" s="15"/>
      <c r="B482" s="17"/>
      <c r="E482" s="9"/>
    </row>
    <row r="483" spans="1:5" ht="12.75" x14ac:dyDescent="0.2">
      <c r="A483" s="15"/>
      <c r="B483" s="17"/>
      <c r="E483" s="9"/>
    </row>
    <row r="484" spans="1:5" ht="12.75" x14ac:dyDescent="0.2">
      <c r="A484" s="15"/>
      <c r="B484" s="17"/>
      <c r="E484" s="9"/>
    </row>
    <row r="485" spans="1:5" ht="12.75" x14ac:dyDescent="0.2">
      <c r="A485" s="15"/>
      <c r="B485" s="17"/>
      <c r="E485" s="9"/>
    </row>
    <row r="486" spans="1:5" ht="12.75" x14ac:dyDescent="0.2">
      <c r="A486" s="15"/>
      <c r="B486" s="17"/>
      <c r="E486" s="9"/>
    </row>
    <row r="487" spans="1:5" ht="12.75" x14ac:dyDescent="0.2">
      <c r="A487" s="15"/>
      <c r="B487" s="17"/>
      <c r="E487" s="9"/>
    </row>
    <row r="488" spans="1:5" ht="12.75" x14ac:dyDescent="0.2">
      <c r="A488" s="15"/>
      <c r="B488" s="17"/>
      <c r="E488" s="9"/>
    </row>
    <row r="489" spans="1:5" ht="12.75" x14ac:dyDescent="0.2">
      <c r="A489" s="15"/>
      <c r="B489" s="17"/>
      <c r="E489" s="9"/>
    </row>
    <row r="490" spans="1:5" ht="12.75" x14ac:dyDescent="0.2">
      <c r="A490" s="15"/>
      <c r="B490" s="17"/>
      <c r="E490" s="9"/>
    </row>
    <row r="491" spans="1:5" ht="12.75" x14ac:dyDescent="0.2">
      <c r="A491" s="15"/>
      <c r="B491" s="17"/>
      <c r="E491" s="9"/>
    </row>
    <row r="492" spans="1:5" ht="12.75" x14ac:dyDescent="0.2">
      <c r="A492" s="15"/>
      <c r="B492" s="17"/>
      <c r="E492" s="9"/>
    </row>
    <row r="493" spans="1:5" ht="12.75" x14ac:dyDescent="0.2">
      <c r="A493" s="15"/>
      <c r="B493" s="17"/>
      <c r="E493" s="9"/>
    </row>
    <row r="494" spans="1:5" ht="12.75" x14ac:dyDescent="0.2">
      <c r="A494" s="15"/>
      <c r="B494" s="17"/>
      <c r="E494" s="9"/>
    </row>
    <row r="495" spans="1:5" ht="12.75" x14ac:dyDescent="0.2">
      <c r="A495" s="15"/>
      <c r="B495" s="17"/>
      <c r="E495" s="9"/>
    </row>
    <row r="496" spans="1:5" ht="12.75" x14ac:dyDescent="0.2">
      <c r="A496" s="15"/>
      <c r="B496" s="17"/>
      <c r="E496" s="9"/>
    </row>
    <row r="497" spans="1:5" ht="12.75" x14ac:dyDescent="0.2">
      <c r="A497" s="15"/>
      <c r="B497" s="17"/>
      <c r="E497" s="9"/>
    </row>
    <row r="498" spans="1:5" ht="12.75" x14ac:dyDescent="0.2">
      <c r="A498" s="15"/>
      <c r="B498" s="17"/>
      <c r="E498" s="9"/>
    </row>
    <row r="499" spans="1:5" ht="12.75" x14ac:dyDescent="0.2">
      <c r="A499" s="15"/>
      <c r="B499" s="17"/>
      <c r="E499" s="9"/>
    </row>
    <row r="500" spans="1:5" ht="12.75" x14ac:dyDescent="0.2">
      <c r="A500" s="15"/>
      <c r="B500" s="17"/>
      <c r="E500" s="9"/>
    </row>
    <row r="501" spans="1:5" ht="12.75" x14ac:dyDescent="0.2">
      <c r="A501" s="15"/>
      <c r="B501" s="17"/>
      <c r="E501" s="9"/>
    </row>
    <row r="502" spans="1:5" ht="12.75" x14ac:dyDescent="0.2">
      <c r="A502" s="15"/>
      <c r="B502" s="17"/>
      <c r="E502" s="9"/>
    </row>
    <row r="503" spans="1:5" ht="12.75" x14ac:dyDescent="0.2">
      <c r="A503" s="15"/>
      <c r="B503" s="17"/>
      <c r="E503" s="9"/>
    </row>
    <row r="504" spans="1:5" ht="12.75" x14ac:dyDescent="0.2">
      <c r="A504" s="15"/>
      <c r="B504" s="17"/>
      <c r="E504" s="9"/>
    </row>
    <row r="505" spans="1:5" ht="12.75" x14ac:dyDescent="0.2">
      <c r="A505" s="15"/>
      <c r="B505" s="17"/>
      <c r="E505" s="9"/>
    </row>
    <row r="506" spans="1:5" ht="12.75" x14ac:dyDescent="0.2">
      <c r="A506" s="15"/>
      <c r="B506" s="17"/>
      <c r="E506" s="9"/>
    </row>
    <row r="507" spans="1:5" ht="12.75" x14ac:dyDescent="0.2">
      <c r="A507" s="15"/>
      <c r="B507" s="17"/>
      <c r="E507" s="9"/>
    </row>
    <row r="508" spans="1:5" ht="12.75" x14ac:dyDescent="0.2">
      <c r="A508" s="15"/>
      <c r="B508" s="17"/>
      <c r="E508" s="9"/>
    </row>
    <row r="509" spans="1:5" ht="12.75" x14ac:dyDescent="0.2">
      <c r="A509" s="15"/>
      <c r="B509" s="17"/>
      <c r="E509" s="9"/>
    </row>
    <row r="510" spans="1:5" ht="12.75" x14ac:dyDescent="0.2">
      <c r="A510" s="15"/>
      <c r="B510" s="17"/>
      <c r="E510" s="9"/>
    </row>
    <row r="511" spans="1:5" ht="12.75" x14ac:dyDescent="0.2">
      <c r="A511" s="15"/>
      <c r="B511" s="17"/>
      <c r="E511" s="9"/>
    </row>
    <row r="512" spans="1:5" ht="12.75" x14ac:dyDescent="0.2">
      <c r="A512" s="15"/>
      <c r="B512" s="17"/>
      <c r="E512" s="9"/>
    </row>
    <row r="513" spans="1:5" ht="12.75" x14ac:dyDescent="0.2">
      <c r="A513" s="15"/>
      <c r="B513" s="17"/>
      <c r="E513" s="9"/>
    </row>
    <row r="514" spans="1:5" ht="12.75" x14ac:dyDescent="0.2">
      <c r="A514" s="15"/>
      <c r="B514" s="17"/>
      <c r="E514" s="9"/>
    </row>
    <row r="515" spans="1:5" ht="12.75" x14ac:dyDescent="0.2">
      <c r="A515" s="15"/>
      <c r="B515" s="17"/>
      <c r="E515" s="9"/>
    </row>
    <row r="516" spans="1:5" ht="12.75" x14ac:dyDescent="0.2">
      <c r="A516" s="15"/>
      <c r="B516" s="17"/>
      <c r="E516" s="9"/>
    </row>
    <row r="517" spans="1:5" ht="12.75" x14ac:dyDescent="0.2">
      <c r="A517" s="15"/>
      <c r="B517" s="17"/>
      <c r="E517" s="9"/>
    </row>
    <row r="518" spans="1:5" ht="12.75" x14ac:dyDescent="0.2">
      <c r="A518" s="15"/>
      <c r="B518" s="17"/>
      <c r="E518" s="9"/>
    </row>
    <row r="519" spans="1:5" ht="12.75" x14ac:dyDescent="0.2">
      <c r="A519" s="15"/>
      <c r="B519" s="17"/>
      <c r="E519" s="9"/>
    </row>
    <row r="520" spans="1:5" ht="12.75" x14ac:dyDescent="0.2">
      <c r="A520" s="15"/>
      <c r="B520" s="17"/>
      <c r="E520" s="9"/>
    </row>
    <row r="521" spans="1:5" ht="12.75" x14ac:dyDescent="0.2">
      <c r="A521" s="15"/>
      <c r="B521" s="17"/>
      <c r="E521" s="9"/>
    </row>
    <row r="522" spans="1:5" ht="12.75" x14ac:dyDescent="0.2">
      <c r="A522" s="15"/>
      <c r="B522" s="17"/>
      <c r="E522" s="9"/>
    </row>
    <row r="523" spans="1:5" ht="12.75" x14ac:dyDescent="0.2">
      <c r="A523" s="15"/>
      <c r="B523" s="17"/>
      <c r="E523" s="9"/>
    </row>
    <row r="524" spans="1:5" ht="12.75" x14ac:dyDescent="0.2">
      <c r="A524" s="15"/>
      <c r="B524" s="17"/>
      <c r="E524" s="9"/>
    </row>
    <row r="525" spans="1:5" ht="12.75" x14ac:dyDescent="0.2">
      <c r="A525" s="15"/>
      <c r="B525" s="17"/>
      <c r="E525" s="9"/>
    </row>
    <row r="526" spans="1:5" ht="12.75" x14ac:dyDescent="0.2">
      <c r="A526" s="15"/>
      <c r="B526" s="17"/>
      <c r="E526" s="9"/>
    </row>
    <row r="527" spans="1:5" ht="12.75" x14ac:dyDescent="0.2">
      <c r="A527" s="15"/>
      <c r="B527" s="17"/>
      <c r="E527" s="9"/>
    </row>
    <row r="528" spans="1:5" ht="12.75" x14ac:dyDescent="0.2">
      <c r="A528" s="15"/>
      <c r="B528" s="17"/>
      <c r="E528" s="9"/>
    </row>
    <row r="529" spans="1:5" ht="12.75" x14ac:dyDescent="0.2">
      <c r="A529" s="15"/>
      <c r="B529" s="17"/>
      <c r="E529" s="9"/>
    </row>
    <row r="530" spans="1:5" ht="12.75" x14ac:dyDescent="0.2">
      <c r="A530" s="15"/>
      <c r="B530" s="17"/>
      <c r="E530" s="9"/>
    </row>
    <row r="531" spans="1:5" ht="12.75" x14ac:dyDescent="0.2">
      <c r="A531" s="15"/>
      <c r="B531" s="17"/>
      <c r="E531" s="9"/>
    </row>
    <row r="532" spans="1:5" ht="12.75" x14ac:dyDescent="0.2">
      <c r="A532" s="15"/>
      <c r="B532" s="17"/>
      <c r="E532" s="9"/>
    </row>
    <row r="533" spans="1:5" ht="12.75" x14ac:dyDescent="0.2">
      <c r="A533" s="15"/>
      <c r="B533" s="17"/>
      <c r="E533" s="9"/>
    </row>
    <row r="534" spans="1:5" ht="12.75" x14ac:dyDescent="0.2">
      <c r="A534" s="15"/>
      <c r="B534" s="17"/>
      <c r="E534" s="9"/>
    </row>
    <row r="535" spans="1:5" ht="12.75" x14ac:dyDescent="0.2">
      <c r="A535" s="15"/>
      <c r="B535" s="17"/>
      <c r="E535" s="9"/>
    </row>
    <row r="536" spans="1:5" ht="12.75" x14ac:dyDescent="0.2">
      <c r="A536" s="15"/>
      <c r="B536" s="17"/>
      <c r="E536" s="9"/>
    </row>
    <row r="537" spans="1:5" ht="12.75" x14ac:dyDescent="0.2">
      <c r="A537" s="15"/>
      <c r="B537" s="17"/>
      <c r="E537" s="9"/>
    </row>
    <row r="538" spans="1:5" ht="12.75" x14ac:dyDescent="0.2">
      <c r="A538" s="15"/>
      <c r="B538" s="17"/>
      <c r="E538" s="9"/>
    </row>
    <row r="539" spans="1:5" ht="12.75" x14ac:dyDescent="0.2">
      <c r="A539" s="15"/>
      <c r="B539" s="17"/>
      <c r="E539" s="9"/>
    </row>
    <row r="540" spans="1:5" ht="12.75" x14ac:dyDescent="0.2">
      <c r="A540" s="15"/>
      <c r="B540" s="17"/>
      <c r="E540" s="9"/>
    </row>
    <row r="541" spans="1:5" ht="12.75" x14ac:dyDescent="0.2">
      <c r="A541" s="15"/>
      <c r="B541" s="17"/>
      <c r="E541" s="9"/>
    </row>
    <row r="542" spans="1:5" ht="12.75" x14ac:dyDescent="0.2">
      <c r="A542" s="15"/>
      <c r="B542" s="17"/>
      <c r="E542" s="9"/>
    </row>
    <row r="543" spans="1:5" ht="12.75" x14ac:dyDescent="0.2">
      <c r="A543" s="15"/>
      <c r="B543" s="17"/>
      <c r="E543" s="9"/>
    </row>
    <row r="544" spans="1:5" ht="12.75" x14ac:dyDescent="0.2">
      <c r="A544" s="15"/>
      <c r="B544" s="17"/>
      <c r="E544" s="9"/>
    </row>
    <row r="545" spans="1:5" ht="12.75" x14ac:dyDescent="0.2">
      <c r="A545" s="15"/>
      <c r="B545" s="17"/>
      <c r="E545" s="9"/>
    </row>
    <row r="546" spans="1:5" ht="12.75" x14ac:dyDescent="0.2">
      <c r="A546" s="15"/>
      <c r="B546" s="17"/>
      <c r="E546" s="9"/>
    </row>
    <row r="547" spans="1:5" ht="12.75" x14ac:dyDescent="0.2">
      <c r="A547" s="15"/>
      <c r="B547" s="17"/>
      <c r="E547" s="9"/>
    </row>
    <row r="548" spans="1:5" ht="12.75" x14ac:dyDescent="0.2">
      <c r="A548" s="15"/>
      <c r="B548" s="17"/>
      <c r="E548" s="9"/>
    </row>
    <row r="549" spans="1:5" ht="12.75" x14ac:dyDescent="0.2">
      <c r="A549" s="15"/>
      <c r="B549" s="17"/>
      <c r="E549" s="9"/>
    </row>
    <row r="550" spans="1:5" ht="12.75" x14ac:dyDescent="0.2">
      <c r="A550" s="15"/>
      <c r="B550" s="17"/>
      <c r="E550" s="9"/>
    </row>
    <row r="551" spans="1:5" ht="12.75" x14ac:dyDescent="0.2">
      <c r="A551" s="15"/>
      <c r="B551" s="17"/>
      <c r="E551" s="9"/>
    </row>
    <row r="552" spans="1:5" ht="12.75" x14ac:dyDescent="0.2">
      <c r="A552" s="15"/>
      <c r="B552" s="17"/>
      <c r="E552" s="9"/>
    </row>
    <row r="553" spans="1:5" ht="12.75" x14ac:dyDescent="0.2">
      <c r="A553" s="15"/>
      <c r="B553" s="17"/>
      <c r="E553" s="9"/>
    </row>
    <row r="554" spans="1:5" ht="12.75" x14ac:dyDescent="0.2">
      <c r="A554" s="15"/>
      <c r="B554" s="17"/>
      <c r="E554" s="9"/>
    </row>
    <row r="555" spans="1:5" ht="12.75" x14ac:dyDescent="0.2">
      <c r="A555" s="15"/>
      <c r="B555" s="17"/>
      <c r="E555" s="9"/>
    </row>
    <row r="556" spans="1:5" ht="12.75" x14ac:dyDescent="0.2">
      <c r="A556" s="15"/>
      <c r="B556" s="17"/>
      <c r="E556" s="9"/>
    </row>
    <row r="557" spans="1:5" ht="12.75" x14ac:dyDescent="0.2">
      <c r="A557" s="15"/>
      <c r="B557" s="17"/>
      <c r="E557" s="9"/>
    </row>
    <row r="558" spans="1:5" ht="12.75" x14ac:dyDescent="0.2">
      <c r="A558" s="15"/>
      <c r="B558" s="17"/>
      <c r="E558" s="9"/>
    </row>
    <row r="559" spans="1:5" ht="12.75" x14ac:dyDescent="0.2">
      <c r="A559" s="15"/>
      <c r="B559" s="17"/>
      <c r="E559" s="9"/>
    </row>
    <row r="560" spans="1:5" ht="12.75" x14ac:dyDescent="0.2">
      <c r="A560" s="15"/>
      <c r="B560" s="17"/>
      <c r="E560" s="9"/>
    </row>
    <row r="561" spans="1:5" ht="12.75" x14ac:dyDescent="0.2">
      <c r="A561" s="15"/>
      <c r="B561" s="17"/>
      <c r="E561" s="9"/>
    </row>
    <row r="562" spans="1:5" ht="12.75" x14ac:dyDescent="0.2">
      <c r="A562" s="15"/>
      <c r="B562" s="17"/>
      <c r="E562" s="9"/>
    </row>
    <row r="563" spans="1:5" ht="12.75" x14ac:dyDescent="0.2">
      <c r="A563" s="15"/>
      <c r="B563" s="17"/>
      <c r="E563" s="9"/>
    </row>
    <row r="564" spans="1:5" ht="12.75" x14ac:dyDescent="0.2">
      <c r="A564" s="15"/>
      <c r="B564" s="17"/>
      <c r="E564" s="9"/>
    </row>
    <row r="565" spans="1:5" ht="12.75" x14ac:dyDescent="0.2">
      <c r="A565" s="15"/>
      <c r="B565" s="17"/>
      <c r="E565" s="9"/>
    </row>
    <row r="566" spans="1:5" ht="12.75" x14ac:dyDescent="0.2">
      <c r="A566" s="15"/>
      <c r="B566" s="17"/>
      <c r="E566" s="9"/>
    </row>
    <row r="567" spans="1:5" ht="12.75" x14ac:dyDescent="0.2">
      <c r="A567" s="15"/>
      <c r="B567" s="17"/>
      <c r="E567" s="9"/>
    </row>
    <row r="568" spans="1:5" ht="12.75" x14ac:dyDescent="0.2">
      <c r="A568" s="15"/>
      <c r="B568" s="17"/>
      <c r="E568" s="9"/>
    </row>
    <row r="569" spans="1:5" ht="12.75" x14ac:dyDescent="0.2">
      <c r="A569" s="15"/>
      <c r="B569" s="17"/>
      <c r="E569" s="9"/>
    </row>
    <row r="570" spans="1:5" ht="12.75" x14ac:dyDescent="0.2">
      <c r="A570" s="15"/>
      <c r="B570" s="17"/>
      <c r="E570" s="9"/>
    </row>
    <row r="571" spans="1:5" ht="12.75" x14ac:dyDescent="0.2">
      <c r="A571" s="15"/>
      <c r="B571" s="17"/>
      <c r="E571" s="9"/>
    </row>
    <row r="572" spans="1:5" ht="12.75" x14ac:dyDescent="0.2">
      <c r="A572" s="15"/>
      <c r="B572" s="17"/>
      <c r="E572" s="9"/>
    </row>
    <row r="573" spans="1:5" ht="12.75" x14ac:dyDescent="0.2">
      <c r="A573" s="15"/>
      <c r="B573" s="17"/>
      <c r="E573" s="9"/>
    </row>
    <row r="574" spans="1:5" ht="12.75" x14ac:dyDescent="0.2">
      <c r="A574" s="15"/>
      <c r="B574" s="17"/>
      <c r="E574" s="9"/>
    </row>
    <row r="575" spans="1:5" ht="12.75" x14ac:dyDescent="0.2">
      <c r="A575" s="15"/>
      <c r="B575" s="17"/>
      <c r="E575" s="9"/>
    </row>
    <row r="576" spans="1:5" ht="12.75" x14ac:dyDescent="0.2">
      <c r="A576" s="15"/>
      <c r="B576" s="17"/>
      <c r="E576" s="9"/>
    </row>
    <row r="577" spans="1:5" ht="12.75" x14ac:dyDescent="0.2">
      <c r="A577" s="15"/>
      <c r="B577" s="17"/>
      <c r="E577" s="9"/>
    </row>
    <row r="578" spans="1:5" ht="12.75" x14ac:dyDescent="0.2">
      <c r="A578" s="15"/>
      <c r="B578" s="17"/>
      <c r="E578" s="9"/>
    </row>
    <row r="579" spans="1:5" ht="12.75" x14ac:dyDescent="0.2">
      <c r="A579" s="15"/>
      <c r="B579" s="17"/>
      <c r="E579" s="9"/>
    </row>
    <row r="580" spans="1:5" ht="12.75" x14ac:dyDescent="0.2">
      <c r="A580" s="15"/>
      <c r="B580" s="17"/>
      <c r="E580" s="9"/>
    </row>
    <row r="581" spans="1:5" ht="12.75" x14ac:dyDescent="0.2">
      <c r="A581" s="15"/>
      <c r="B581" s="17"/>
      <c r="E581" s="9"/>
    </row>
    <row r="582" spans="1:5" ht="12.75" x14ac:dyDescent="0.2">
      <c r="A582" s="15"/>
      <c r="B582" s="17"/>
      <c r="E582" s="9"/>
    </row>
    <row r="583" spans="1:5" ht="12.75" x14ac:dyDescent="0.2">
      <c r="A583" s="15"/>
      <c r="B583" s="17"/>
      <c r="E583" s="9"/>
    </row>
    <row r="584" spans="1:5" ht="12.75" x14ac:dyDescent="0.2">
      <c r="A584" s="15"/>
      <c r="B584" s="17"/>
      <c r="E584" s="9"/>
    </row>
    <row r="585" spans="1:5" ht="12.75" x14ac:dyDescent="0.2">
      <c r="A585" s="15"/>
      <c r="B585" s="17"/>
      <c r="E585" s="9"/>
    </row>
    <row r="586" spans="1:5" ht="12.75" x14ac:dyDescent="0.2">
      <c r="A586" s="15"/>
      <c r="B586" s="17"/>
      <c r="E586" s="9"/>
    </row>
    <row r="587" spans="1:5" ht="12.75" x14ac:dyDescent="0.2">
      <c r="A587" s="15"/>
      <c r="B587" s="17"/>
      <c r="E587" s="9"/>
    </row>
    <row r="588" spans="1:5" ht="12.75" x14ac:dyDescent="0.2">
      <c r="A588" s="15"/>
      <c r="B588" s="17"/>
      <c r="E588" s="9"/>
    </row>
    <row r="589" spans="1:5" ht="12.75" x14ac:dyDescent="0.2">
      <c r="A589" s="15"/>
      <c r="B589" s="17"/>
      <c r="E589" s="9"/>
    </row>
    <row r="590" spans="1:5" ht="12.75" x14ac:dyDescent="0.2">
      <c r="A590" s="15"/>
      <c r="B590" s="17"/>
      <c r="E590" s="9"/>
    </row>
    <row r="591" spans="1:5" ht="12.75" x14ac:dyDescent="0.2">
      <c r="A591" s="15"/>
      <c r="B591" s="17"/>
      <c r="E591" s="9"/>
    </row>
    <row r="592" spans="1:5" ht="12.75" x14ac:dyDescent="0.2">
      <c r="A592" s="15"/>
      <c r="B592" s="17"/>
      <c r="E592" s="9"/>
    </row>
    <row r="593" spans="1:5" ht="12.75" x14ac:dyDescent="0.2">
      <c r="A593" s="15"/>
      <c r="B593" s="17"/>
      <c r="E593" s="9"/>
    </row>
    <row r="594" spans="1:5" ht="12.75" x14ac:dyDescent="0.2">
      <c r="A594" s="15"/>
      <c r="B594" s="17"/>
      <c r="E594" s="9"/>
    </row>
    <row r="595" spans="1:5" ht="12.75" x14ac:dyDescent="0.2">
      <c r="A595" s="15"/>
      <c r="B595" s="17"/>
      <c r="E595" s="9"/>
    </row>
    <row r="596" spans="1:5" ht="12.75" x14ac:dyDescent="0.2">
      <c r="A596" s="15"/>
      <c r="B596" s="17"/>
      <c r="E596" s="9"/>
    </row>
    <row r="597" spans="1:5" ht="12.75" x14ac:dyDescent="0.2">
      <c r="A597" s="15"/>
      <c r="B597" s="17"/>
      <c r="E597" s="9"/>
    </row>
    <row r="598" spans="1:5" ht="12.75" x14ac:dyDescent="0.2">
      <c r="A598" s="15"/>
      <c r="B598" s="17"/>
      <c r="E598" s="9"/>
    </row>
    <row r="599" spans="1:5" ht="12.75" x14ac:dyDescent="0.2">
      <c r="A599" s="15"/>
      <c r="B599" s="17"/>
      <c r="E599" s="9"/>
    </row>
    <row r="600" spans="1:5" ht="12.75" x14ac:dyDescent="0.2">
      <c r="A600" s="15"/>
      <c r="B600" s="17"/>
      <c r="E600" s="9"/>
    </row>
    <row r="601" spans="1:5" ht="12.75" x14ac:dyDescent="0.2">
      <c r="A601" s="15"/>
      <c r="B601" s="17"/>
      <c r="E601" s="9"/>
    </row>
    <row r="602" spans="1:5" ht="12.75" x14ac:dyDescent="0.2">
      <c r="A602" s="15"/>
      <c r="B602" s="17"/>
      <c r="E602" s="9"/>
    </row>
    <row r="603" spans="1:5" ht="12.75" x14ac:dyDescent="0.2">
      <c r="A603" s="15"/>
      <c r="B603" s="17"/>
      <c r="E603" s="9"/>
    </row>
    <row r="604" spans="1:5" ht="12.75" x14ac:dyDescent="0.2">
      <c r="A604" s="15"/>
      <c r="B604" s="17"/>
      <c r="E604" s="9"/>
    </row>
    <row r="605" spans="1:5" ht="12.75" x14ac:dyDescent="0.2">
      <c r="A605" s="15"/>
      <c r="B605" s="17"/>
      <c r="E605" s="9"/>
    </row>
    <row r="606" spans="1:5" ht="12.75" x14ac:dyDescent="0.2">
      <c r="A606" s="15"/>
      <c r="B606" s="17"/>
      <c r="E606" s="9"/>
    </row>
    <row r="607" spans="1:5" ht="12.75" x14ac:dyDescent="0.2">
      <c r="A607" s="15"/>
      <c r="B607" s="17"/>
      <c r="E607" s="9"/>
    </row>
    <row r="608" spans="1:5" ht="12.75" x14ac:dyDescent="0.2">
      <c r="A608" s="15"/>
      <c r="B608" s="17"/>
      <c r="E608" s="9"/>
    </row>
    <row r="609" spans="1:5" ht="12.75" x14ac:dyDescent="0.2">
      <c r="A609" s="15"/>
      <c r="B609" s="17"/>
      <c r="E609" s="9"/>
    </row>
    <row r="610" spans="1:5" ht="12.75" x14ac:dyDescent="0.2">
      <c r="A610" s="15"/>
      <c r="B610" s="17"/>
      <c r="E610" s="9"/>
    </row>
    <row r="611" spans="1:5" ht="12.75" x14ac:dyDescent="0.2">
      <c r="A611" s="15"/>
      <c r="B611" s="17"/>
      <c r="E611" s="9"/>
    </row>
    <row r="612" spans="1:5" ht="12.75" x14ac:dyDescent="0.2">
      <c r="A612" s="15"/>
      <c r="B612" s="17"/>
      <c r="E612" s="9"/>
    </row>
    <row r="613" spans="1:5" ht="12.75" x14ac:dyDescent="0.2">
      <c r="A613" s="15"/>
      <c r="B613" s="17"/>
      <c r="E613" s="9"/>
    </row>
    <row r="614" spans="1:5" ht="12.75" x14ac:dyDescent="0.2">
      <c r="A614" s="15"/>
      <c r="B614" s="17"/>
      <c r="E614" s="9"/>
    </row>
    <row r="615" spans="1:5" ht="12.75" x14ac:dyDescent="0.2">
      <c r="A615" s="15"/>
      <c r="B615" s="17"/>
      <c r="E615" s="9"/>
    </row>
    <row r="616" spans="1:5" ht="12.75" x14ac:dyDescent="0.2">
      <c r="A616" s="15"/>
      <c r="B616" s="17"/>
      <c r="E616" s="9"/>
    </row>
    <row r="617" spans="1:5" ht="12.75" x14ac:dyDescent="0.2">
      <c r="A617" s="15"/>
      <c r="B617" s="17"/>
      <c r="E617" s="9"/>
    </row>
    <row r="618" spans="1:5" ht="12.75" x14ac:dyDescent="0.2">
      <c r="A618" s="15"/>
      <c r="B618" s="17"/>
      <c r="E618" s="9"/>
    </row>
    <row r="619" spans="1:5" ht="12.75" x14ac:dyDescent="0.2">
      <c r="A619" s="15"/>
      <c r="B619" s="17"/>
      <c r="E619" s="9"/>
    </row>
    <row r="620" spans="1:5" ht="12.75" x14ac:dyDescent="0.2">
      <c r="A620" s="15"/>
      <c r="B620" s="17"/>
      <c r="E620" s="9"/>
    </row>
    <row r="621" spans="1:5" ht="12.75" x14ac:dyDescent="0.2">
      <c r="A621" s="15"/>
      <c r="B621" s="17"/>
      <c r="E621" s="9"/>
    </row>
    <row r="622" spans="1:5" ht="12.75" x14ac:dyDescent="0.2">
      <c r="A622" s="15"/>
      <c r="B622" s="17"/>
      <c r="E622" s="9"/>
    </row>
    <row r="623" spans="1:5" ht="12.75" x14ac:dyDescent="0.2">
      <c r="A623" s="15"/>
      <c r="B623" s="17"/>
      <c r="E623" s="9"/>
    </row>
    <row r="624" spans="1:5" ht="12.75" x14ac:dyDescent="0.2">
      <c r="A624" s="15"/>
      <c r="B624" s="17"/>
      <c r="E624" s="9"/>
    </row>
    <row r="625" spans="1:5" ht="12.75" x14ac:dyDescent="0.2">
      <c r="A625" s="15"/>
      <c r="B625" s="17"/>
      <c r="E625" s="9"/>
    </row>
    <row r="626" spans="1:5" ht="12.75" x14ac:dyDescent="0.2">
      <c r="A626" s="15"/>
      <c r="B626" s="17"/>
      <c r="E626" s="9"/>
    </row>
    <row r="627" spans="1:5" ht="12.75" x14ac:dyDescent="0.2">
      <c r="A627" s="15"/>
      <c r="B627" s="17"/>
      <c r="E627" s="9"/>
    </row>
    <row r="628" spans="1:5" ht="12.75" x14ac:dyDescent="0.2">
      <c r="A628" s="15"/>
      <c r="B628" s="17"/>
      <c r="E628" s="9"/>
    </row>
    <row r="629" spans="1:5" ht="12.75" x14ac:dyDescent="0.2">
      <c r="A629" s="15"/>
      <c r="B629" s="17"/>
      <c r="E629" s="9"/>
    </row>
    <row r="630" spans="1:5" ht="12.75" x14ac:dyDescent="0.2">
      <c r="A630" s="15"/>
      <c r="B630" s="17"/>
      <c r="E630" s="9"/>
    </row>
    <row r="631" spans="1:5" ht="12.75" x14ac:dyDescent="0.2">
      <c r="A631" s="15"/>
      <c r="B631" s="17"/>
      <c r="E631" s="9"/>
    </row>
    <row r="632" spans="1:5" ht="12.75" x14ac:dyDescent="0.2">
      <c r="A632" s="15"/>
      <c r="B632" s="17"/>
      <c r="E632" s="9"/>
    </row>
    <row r="633" spans="1:5" ht="12.75" x14ac:dyDescent="0.2">
      <c r="A633" s="15"/>
      <c r="B633" s="17"/>
      <c r="E633" s="9"/>
    </row>
    <row r="634" spans="1:5" ht="12.75" x14ac:dyDescent="0.2">
      <c r="A634" s="15"/>
      <c r="B634" s="17"/>
      <c r="E634" s="9"/>
    </row>
    <row r="635" spans="1:5" ht="12.75" x14ac:dyDescent="0.2">
      <c r="A635" s="15"/>
      <c r="B635" s="17"/>
      <c r="E635" s="9"/>
    </row>
    <row r="636" spans="1:5" ht="12.75" x14ac:dyDescent="0.2">
      <c r="A636" s="15"/>
      <c r="B636" s="17"/>
      <c r="E636" s="9"/>
    </row>
    <row r="637" spans="1:5" ht="12.75" x14ac:dyDescent="0.2">
      <c r="A637" s="15"/>
      <c r="B637" s="17"/>
      <c r="E637" s="9"/>
    </row>
    <row r="638" spans="1:5" ht="12.75" x14ac:dyDescent="0.2">
      <c r="A638" s="15"/>
      <c r="B638" s="17"/>
      <c r="E638" s="9"/>
    </row>
    <row r="639" spans="1:5" ht="12.75" x14ac:dyDescent="0.2">
      <c r="A639" s="15"/>
      <c r="B639" s="17"/>
      <c r="E639" s="9"/>
    </row>
    <row r="640" spans="1:5" ht="12.75" x14ac:dyDescent="0.2">
      <c r="A640" s="15"/>
      <c r="B640" s="17"/>
      <c r="E640" s="9"/>
    </row>
    <row r="641" spans="1:5" ht="12.75" x14ac:dyDescent="0.2">
      <c r="A641" s="15"/>
      <c r="B641" s="17"/>
      <c r="E641" s="9"/>
    </row>
    <row r="642" spans="1:5" ht="12.75" x14ac:dyDescent="0.2">
      <c r="A642" s="15"/>
      <c r="B642" s="17"/>
      <c r="E642" s="9"/>
    </row>
    <row r="643" spans="1:5" ht="12.75" x14ac:dyDescent="0.2">
      <c r="A643" s="15"/>
      <c r="B643" s="17"/>
      <c r="E643" s="9"/>
    </row>
    <row r="644" spans="1:5" ht="12.75" x14ac:dyDescent="0.2">
      <c r="A644" s="15"/>
      <c r="B644" s="17"/>
      <c r="E644" s="9"/>
    </row>
    <row r="645" spans="1:5" ht="12.75" x14ac:dyDescent="0.2">
      <c r="A645" s="15"/>
      <c r="B645" s="17"/>
      <c r="E645" s="9"/>
    </row>
    <row r="646" spans="1:5" ht="12.75" x14ac:dyDescent="0.2">
      <c r="A646" s="15"/>
      <c r="B646" s="17"/>
      <c r="E646" s="9"/>
    </row>
    <row r="647" spans="1:5" ht="12.75" x14ac:dyDescent="0.2">
      <c r="A647" s="15"/>
      <c r="B647" s="17"/>
      <c r="E647" s="9"/>
    </row>
    <row r="648" spans="1:5" ht="12.75" x14ac:dyDescent="0.2">
      <c r="A648" s="15"/>
      <c r="B648" s="17"/>
      <c r="E648" s="9"/>
    </row>
    <row r="649" spans="1:5" ht="12.75" x14ac:dyDescent="0.2">
      <c r="A649" s="15"/>
      <c r="B649" s="17"/>
      <c r="E649" s="9"/>
    </row>
    <row r="650" spans="1:5" ht="12.75" x14ac:dyDescent="0.2">
      <c r="A650" s="15"/>
      <c r="B650" s="17"/>
      <c r="E650" s="9"/>
    </row>
    <row r="651" spans="1:5" ht="12.75" x14ac:dyDescent="0.2">
      <c r="A651" s="15"/>
      <c r="B651" s="17"/>
      <c r="E651" s="9"/>
    </row>
    <row r="652" spans="1:5" ht="12.75" x14ac:dyDescent="0.2">
      <c r="A652" s="15"/>
      <c r="B652" s="17"/>
      <c r="E652" s="9"/>
    </row>
    <row r="653" spans="1:5" ht="12.75" x14ac:dyDescent="0.2">
      <c r="A653" s="15"/>
      <c r="B653" s="17"/>
      <c r="E653" s="9"/>
    </row>
    <row r="654" spans="1:5" ht="12.75" x14ac:dyDescent="0.2">
      <c r="A654" s="15"/>
      <c r="B654" s="17"/>
      <c r="E654" s="9"/>
    </row>
    <row r="655" spans="1:5" ht="12.75" x14ac:dyDescent="0.2">
      <c r="A655" s="15"/>
      <c r="B655" s="17"/>
      <c r="E655" s="9"/>
    </row>
    <row r="656" spans="1:5" ht="12.75" x14ac:dyDescent="0.2">
      <c r="A656" s="15"/>
      <c r="B656" s="17"/>
      <c r="E656" s="9"/>
    </row>
    <row r="657" spans="1:5" ht="12.75" x14ac:dyDescent="0.2">
      <c r="A657" s="15"/>
      <c r="B657" s="17"/>
      <c r="E657" s="9"/>
    </row>
    <row r="658" spans="1:5" ht="12.75" x14ac:dyDescent="0.2">
      <c r="A658" s="15"/>
      <c r="B658" s="17"/>
      <c r="E658" s="9"/>
    </row>
    <row r="659" spans="1:5" ht="12.75" x14ac:dyDescent="0.2">
      <c r="A659" s="15"/>
      <c r="B659" s="17"/>
      <c r="E659" s="9"/>
    </row>
    <row r="660" spans="1:5" ht="12.75" x14ac:dyDescent="0.2">
      <c r="A660" s="15"/>
      <c r="B660" s="17"/>
      <c r="E660" s="9"/>
    </row>
    <row r="661" spans="1:5" ht="12.75" x14ac:dyDescent="0.2">
      <c r="A661" s="15"/>
      <c r="B661" s="17"/>
      <c r="E661" s="9"/>
    </row>
    <row r="662" spans="1:5" ht="12.75" x14ac:dyDescent="0.2">
      <c r="A662" s="15"/>
      <c r="B662" s="17"/>
      <c r="E662" s="9"/>
    </row>
    <row r="663" spans="1:5" ht="12.75" x14ac:dyDescent="0.2">
      <c r="A663" s="15"/>
      <c r="B663" s="17"/>
      <c r="E663" s="9"/>
    </row>
    <row r="664" spans="1:5" ht="12.75" x14ac:dyDescent="0.2">
      <c r="A664" s="15"/>
      <c r="B664" s="17"/>
      <c r="E664" s="9"/>
    </row>
    <row r="665" spans="1:5" ht="12.75" x14ac:dyDescent="0.2">
      <c r="A665" s="15"/>
      <c r="B665" s="17"/>
      <c r="E665" s="9"/>
    </row>
    <row r="666" spans="1:5" ht="12.75" x14ac:dyDescent="0.2">
      <c r="A666" s="15"/>
      <c r="B666" s="17"/>
      <c r="E666" s="9"/>
    </row>
    <row r="667" spans="1:5" ht="12.75" x14ac:dyDescent="0.2">
      <c r="A667" s="15"/>
      <c r="B667" s="17"/>
      <c r="E667" s="9"/>
    </row>
    <row r="668" spans="1:5" ht="12.75" x14ac:dyDescent="0.2">
      <c r="A668" s="15"/>
      <c r="B668" s="17"/>
      <c r="E668" s="9"/>
    </row>
    <row r="669" spans="1:5" ht="12.75" x14ac:dyDescent="0.2">
      <c r="A669" s="15"/>
      <c r="B669" s="17"/>
      <c r="E669" s="9"/>
    </row>
    <row r="670" spans="1:5" ht="12.75" x14ac:dyDescent="0.2">
      <c r="A670" s="15"/>
      <c r="B670" s="17"/>
      <c r="E670" s="9"/>
    </row>
    <row r="671" spans="1:5" ht="12.75" x14ac:dyDescent="0.2">
      <c r="A671" s="15"/>
      <c r="B671" s="17"/>
      <c r="E671" s="9"/>
    </row>
    <row r="672" spans="1:5" ht="12.75" x14ac:dyDescent="0.2">
      <c r="A672" s="15"/>
      <c r="B672" s="17"/>
      <c r="E672" s="9"/>
    </row>
    <row r="673" spans="1:5" ht="12.75" x14ac:dyDescent="0.2">
      <c r="A673" s="15"/>
      <c r="B673" s="17"/>
      <c r="E673" s="9"/>
    </row>
    <row r="674" spans="1:5" ht="12.75" x14ac:dyDescent="0.2">
      <c r="A674" s="15"/>
      <c r="B674" s="17"/>
      <c r="E674" s="9"/>
    </row>
    <row r="675" spans="1:5" ht="12.75" x14ac:dyDescent="0.2">
      <c r="A675" s="15"/>
      <c r="B675" s="17"/>
      <c r="E675" s="9"/>
    </row>
    <row r="676" spans="1:5" ht="12.75" x14ac:dyDescent="0.2">
      <c r="A676" s="15"/>
      <c r="B676" s="17"/>
      <c r="E676" s="9"/>
    </row>
    <row r="677" spans="1:5" ht="12.75" x14ac:dyDescent="0.2">
      <c r="A677" s="15"/>
      <c r="B677" s="17"/>
      <c r="E677" s="9"/>
    </row>
    <row r="678" spans="1:5" ht="12.75" x14ac:dyDescent="0.2">
      <c r="A678" s="15"/>
      <c r="B678" s="17"/>
      <c r="E678" s="9"/>
    </row>
    <row r="679" spans="1:5" ht="12.75" x14ac:dyDescent="0.2">
      <c r="A679" s="15"/>
      <c r="B679" s="17"/>
      <c r="E679" s="9"/>
    </row>
    <row r="680" spans="1:5" ht="12.75" x14ac:dyDescent="0.2">
      <c r="A680" s="15"/>
      <c r="B680" s="17"/>
      <c r="E680" s="9"/>
    </row>
    <row r="681" spans="1:5" ht="12.75" x14ac:dyDescent="0.2">
      <c r="A681" s="15"/>
      <c r="B681" s="17"/>
      <c r="E681" s="9"/>
    </row>
    <row r="682" spans="1:5" ht="12.75" x14ac:dyDescent="0.2">
      <c r="A682" s="15"/>
      <c r="B682" s="17"/>
      <c r="E682" s="9"/>
    </row>
    <row r="683" spans="1:5" ht="12.75" x14ac:dyDescent="0.2">
      <c r="A683" s="15"/>
      <c r="B683" s="17"/>
      <c r="E683" s="9"/>
    </row>
    <row r="684" spans="1:5" ht="12.75" x14ac:dyDescent="0.2">
      <c r="A684" s="15"/>
      <c r="B684" s="17"/>
      <c r="E684" s="9"/>
    </row>
    <row r="685" spans="1:5" ht="12.75" x14ac:dyDescent="0.2">
      <c r="A685" s="15"/>
      <c r="B685" s="17"/>
      <c r="E685" s="9"/>
    </row>
    <row r="686" spans="1:5" ht="12.75" x14ac:dyDescent="0.2">
      <c r="A686" s="15"/>
      <c r="B686" s="17"/>
      <c r="E686" s="9"/>
    </row>
    <row r="687" spans="1:5" ht="12.75" x14ac:dyDescent="0.2">
      <c r="A687" s="15"/>
      <c r="B687" s="17"/>
      <c r="E687" s="9"/>
    </row>
    <row r="688" spans="1:5" ht="12.75" x14ac:dyDescent="0.2">
      <c r="A688" s="15"/>
      <c r="B688" s="17"/>
      <c r="E688" s="9"/>
    </row>
    <row r="689" spans="1:5" ht="12.75" x14ac:dyDescent="0.2">
      <c r="A689" s="15"/>
      <c r="B689" s="17"/>
      <c r="E689" s="9"/>
    </row>
    <row r="690" spans="1:5" ht="12.75" x14ac:dyDescent="0.2">
      <c r="A690" s="15"/>
      <c r="B690" s="17"/>
      <c r="E690" s="9"/>
    </row>
    <row r="691" spans="1:5" ht="12.75" x14ac:dyDescent="0.2">
      <c r="A691" s="15"/>
      <c r="B691" s="17"/>
      <c r="E691" s="9"/>
    </row>
    <row r="692" spans="1:5" ht="12.75" x14ac:dyDescent="0.2">
      <c r="A692" s="15"/>
      <c r="B692" s="17"/>
      <c r="E692" s="9"/>
    </row>
    <row r="693" spans="1:5" ht="12.75" x14ac:dyDescent="0.2">
      <c r="A693" s="15"/>
      <c r="B693" s="17"/>
      <c r="E693" s="9"/>
    </row>
    <row r="694" spans="1:5" ht="12.75" x14ac:dyDescent="0.2">
      <c r="A694" s="15"/>
      <c r="B694" s="17"/>
      <c r="E694" s="9"/>
    </row>
    <row r="695" spans="1:5" ht="12.75" x14ac:dyDescent="0.2">
      <c r="A695" s="15"/>
      <c r="B695" s="17"/>
      <c r="E695" s="9"/>
    </row>
    <row r="696" spans="1:5" ht="12.75" x14ac:dyDescent="0.2">
      <c r="A696" s="15"/>
      <c r="B696" s="17"/>
      <c r="E696" s="9"/>
    </row>
    <row r="697" spans="1:5" ht="12.75" x14ac:dyDescent="0.2">
      <c r="A697" s="15"/>
      <c r="B697" s="17"/>
      <c r="E697" s="9"/>
    </row>
    <row r="698" spans="1:5" ht="12.75" x14ac:dyDescent="0.2">
      <c r="A698" s="15"/>
      <c r="B698" s="17"/>
      <c r="E698" s="9"/>
    </row>
    <row r="699" spans="1:5" ht="12.75" x14ac:dyDescent="0.2">
      <c r="A699" s="15"/>
      <c r="B699" s="17"/>
      <c r="E699" s="9"/>
    </row>
    <row r="700" spans="1:5" ht="12.75" x14ac:dyDescent="0.2">
      <c r="A700" s="15"/>
      <c r="B700" s="17"/>
      <c r="E700" s="9"/>
    </row>
    <row r="701" spans="1:5" ht="12.75" x14ac:dyDescent="0.2">
      <c r="A701" s="15"/>
      <c r="B701" s="17"/>
      <c r="E701" s="9"/>
    </row>
    <row r="702" spans="1:5" ht="12.75" x14ac:dyDescent="0.2">
      <c r="A702" s="15"/>
      <c r="B702" s="17"/>
      <c r="E702" s="9"/>
    </row>
    <row r="703" spans="1:5" ht="12.75" x14ac:dyDescent="0.2">
      <c r="A703" s="15"/>
      <c r="B703" s="17"/>
      <c r="E703" s="9"/>
    </row>
    <row r="704" spans="1:5" ht="12.75" x14ac:dyDescent="0.2">
      <c r="A704" s="15"/>
      <c r="B704" s="17"/>
      <c r="E704" s="9"/>
    </row>
    <row r="705" spans="1:5" ht="12.75" x14ac:dyDescent="0.2">
      <c r="A705" s="15"/>
      <c r="B705" s="17"/>
      <c r="E705" s="9"/>
    </row>
    <row r="706" spans="1:5" ht="12.75" x14ac:dyDescent="0.2">
      <c r="A706" s="15"/>
      <c r="B706" s="17"/>
      <c r="E706" s="9"/>
    </row>
    <row r="707" spans="1:5" ht="12.75" x14ac:dyDescent="0.2">
      <c r="A707" s="15"/>
      <c r="B707" s="17"/>
      <c r="E707" s="9"/>
    </row>
    <row r="708" spans="1:5" ht="12.75" x14ac:dyDescent="0.2">
      <c r="A708" s="15"/>
      <c r="B708" s="17"/>
      <c r="E708" s="9"/>
    </row>
    <row r="709" spans="1:5" ht="12.75" x14ac:dyDescent="0.2">
      <c r="A709" s="15"/>
      <c r="B709" s="17"/>
      <c r="E709" s="9"/>
    </row>
    <row r="710" spans="1:5" ht="12.75" x14ac:dyDescent="0.2">
      <c r="A710" s="15"/>
      <c r="B710" s="17"/>
      <c r="E710" s="9"/>
    </row>
    <row r="711" spans="1:5" ht="12.75" x14ac:dyDescent="0.2">
      <c r="A711" s="15"/>
      <c r="B711" s="17"/>
      <c r="E711" s="9"/>
    </row>
    <row r="712" spans="1:5" ht="12.75" x14ac:dyDescent="0.2">
      <c r="A712" s="15"/>
      <c r="B712" s="17"/>
      <c r="E712" s="9"/>
    </row>
    <row r="713" spans="1:5" ht="12.75" x14ac:dyDescent="0.2">
      <c r="A713" s="15"/>
      <c r="B713" s="17"/>
      <c r="E713" s="9"/>
    </row>
    <row r="714" spans="1:5" ht="12.75" x14ac:dyDescent="0.2">
      <c r="A714" s="15"/>
      <c r="B714" s="17"/>
      <c r="E714" s="9"/>
    </row>
    <row r="715" spans="1:5" ht="12.75" x14ac:dyDescent="0.2">
      <c r="A715" s="15"/>
      <c r="B715" s="17"/>
      <c r="E715" s="9"/>
    </row>
    <row r="716" spans="1:5" ht="12.75" x14ac:dyDescent="0.2">
      <c r="A716" s="15"/>
      <c r="B716" s="17"/>
      <c r="E716" s="9"/>
    </row>
    <row r="717" spans="1:5" ht="12.75" x14ac:dyDescent="0.2">
      <c r="A717" s="15"/>
      <c r="B717" s="17"/>
      <c r="E717" s="9"/>
    </row>
    <row r="718" spans="1:5" ht="12.75" x14ac:dyDescent="0.2">
      <c r="A718" s="15"/>
      <c r="B718" s="17"/>
      <c r="E718" s="9"/>
    </row>
    <row r="719" spans="1:5" ht="12.75" x14ac:dyDescent="0.2">
      <c r="A719" s="15"/>
      <c r="B719" s="17"/>
      <c r="E719" s="9"/>
    </row>
    <row r="720" spans="1:5" ht="12.75" x14ac:dyDescent="0.2">
      <c r="A720" s="15"/>
      <c r="B720" s="17"/>
      <c r="E720" s="9"/>
    </row>
    <row r="721" spans="1:5" ht="12.75" x14ac:dyDescent="0.2">
      <c r="A721" s="15"/>
      <c r="B721" s="17"/>
      <c r="E721" s="9"/>
    </row>
    <row r="722" spans="1:5" ht="12.75" x14ac:dyDescent="0.2">
      <c r="A722" s="15"/>
      <c r="B722" s="17"/>
      <c r="E722" s="9"/>
    </row>
    <row r="723" spans="1:5" ht="12.75" x14ac:dyDescent="0.2">
      <c r="A723" s="15"/>
      <c r="B723" s="17"/>
      <c r="E723" s="9"/>
    </row>
    <row r="724" spans="1:5" ht="12.75" x14ac:dyDescent="0.2">
      <c r="A724" s="15"/>
      <c r="B724" s="17"/>
      <c r="E724" s="9"/>
    </row>
    <row r="725" spans="1:5" ht="12.75" x14ac:dyDescent="0.2">
      <c r="A725" s="15"/>
      <c r="B725" s="17"/>
      <c r="E725" s="9"/>
    </row>
    <row r="726" spans="1:5" ht="12.75" x14ac:dyDescent="0.2">
      <c r="A726" s="15"/>
      <c r="B726" s="17"/>
      <c r="E726" s="9"/>
    </row>
    <row r="727" spans="1:5" ht="12.75" x14ac:dyDescent="0.2">
      <c r="A727" s="15"/>
      <c r="B727" s="17"/>
      <c r="E727" s="9"/>
    </row>
    <row r="728" spans="1:5" ht="12.75" x14ac:dyDescent="0.2">
      <c r="A728" s="15"/>
      <c r="B728" s="17"/>
      <c r="E728" s="9"/>
    </row>
    <row r="729" spans="1:5" ht="12.75" x14ac:dyDescent="0.2">
      <c r="A729" s="15"/>
      <c r="B729" s="17"/>
      <c r="E729" s="9"/>
    </row>
    <row r="730" spans="1:5" ht="12.75" x14ac:dyDescent="0.2">
      <c r="A730" s="15"/>
      <c r="B730" s="17"/>
      <c r="E730" s="9"/>
    </row>
    <row r="731" spans="1:5" ht="12.75" x14ac:dyDescent="0.2">
      <c r="A731" s="15"/>
      <c r="B731" s="17"/>
      <c r="E731" s="9"/>
    </row>
    <row r="732" spans="1:5" ht="12.75" x14ac:dyDescent="0.2">
      <c r="A732" s="15"/>
      <c r="B732" s="17"/>
      <c r="E732" s="9"/>
    </row>
    <row r="733" spans="1:5" ht="12.75" x14ac:dyDescent="0.2">
      <c r="A733" s="15"/>
      <c r="B733" s="17"/>
      <c r="E733" s="9"/>
    </row>
    <row r="734" spans="1:5" ht="12.75" x14ac:dyDescent="0.2">
      <c r="A734" s="15"/>
      <c r="B734" s="17"/>
      <c r="E734" s="9"/>
    </row>
    <row r="735" spans="1:5" ht="12.75" x14ac:dyDescent="0.2">
      <c r="A735" s="15"/>
      <c r="B735" s="17"/>
      <c r="E735" s="9"/>
    </row>
    <row r="736" spans="1:5" ht="12.75" x14ac:dyDescent="0.2">
      <c r="A736" s="15"/>
      <c r="B736" s="17"/>
      <c r="E736" s="9"/>
    </row>
    <row r="737" spans="1:5" ht="12.75" x14ac:dyDescent="0.2">
      <c r="A737" s="15"/>
      <c r="B737" s="17"/>
      <c r="E737" s="9"/>
    </row>
    <row r="738" spans="1:5" ht="12.75" x14ac:dyDescent="0.2">
      <c r="A738" s="15"/>
      <c r="B738" s="17"/>
      <c r="E738" s="9"/>
    </row>
    <row r="739" spans="1:5" ht="12.75" x14ac:dyDescent="0.2">
      <c r="A739" s="15"/>
      <c r="B739" s="17"/>
      <c r="E739" s="9"/>
    </row>
    <row r="740" spans="1:5" ht="12.75" x14ac:dyDescent="0.2">
      <c r="A740" s="15"/>
      <c r="B740" s="17"/>
      <c r="E740" s="9"/>
    </row>
    <row r="741" spans="1:5" ht="12.75" x14ac:dyDescent="0.2">
      <c r="A741" s="15"/>
      <c r="B741" s="17"/>
      <c r="E741" s="9"/>
    </row>
    <row r="742" spans="1:5" ht="12.75" x14ac:dyDescent="0.2">
      <c r="A742" s="15"/>
      <c r="B742" s="17"/>
      <c r="E742" s="9"/>
    </row>
    <row r="743" spans="1:5" ht="12.75" x14ac:dyDescent="0.2">
      <c r="A743" s="15"/>
      <c r="B743" s="17"/>
      <c r="E743" s="9"/>
    </row>
    <row r="744" spans="1:5" ht="12.75" x14ac:dyDescent="0.2">
      <c r="A744" s="15"/>
      <c r="B744" s="17"/>
      <c r="E744" s="9"/>
    </row>
    <row r="745" spans="1:5" ht="12.75" x14ac:dyDescent="0.2">
      <c r="A745" s="15"/>
      <c r="B745" s="17"/>
      <c r="E745" s="9"/>
    </row>
    <row r="746" spans="1:5" ht="12.75" x14ac:dyDescent="0.2">
      <c r="A746" s="15"/>
      <c r="B746" s="17"/>
      <c r="E746" s="9"/>
    </row>
    <row r="747" spans="1:5" ht="12.75" x14ac:dyDescent="0.2">
      <c r="A747" s="15"/>
      <c r="B747" s="17"/>
      <c r="E747" s="9"/>
    </row>
    <row r="748" spans="1:5" ht="12.75" x14ac:dyDescent="0.2">
      <c r="A748" s="15"/>
      <c r="B748" s="17"/>
      <c r="E748" s="9"/>
    </row>
    <row r="749" spans="1:5" ht="12.75" x14ac:dyDescent="0.2">
      <c r="A749" s="15"/>
      <c r="B749" s="17"/>
      <c r="E749" s="9"/>
    </row>
    <row r="750" spans="1:5" ht="12.75" x14ac:dyDescent="0.2">
      <c r="A750" s="15"/>
      <c r="B750" s="17"/>
      <c r="E750" s="9"/>
    </row>
    <row r="751" spans="1:5" ht="12.75" x14ac:dyDescent="0.2">
      <c r="A751" s="15"/>
      <c r="B751" s="17"/>
      <c r="E751" s="9"/>
    </row>
    <row r="752" spans="1:5" ht="12.75" x14ac:dyDescent="0.2">
      <c r="A752" s="15"/>
      <c r="B752" s="17"/>
      <c r="E752" s="9"/>
    </row>
    <row r="753" spans="1:5" ht="12.75" x14ac:dyDescent="0.2">
      <c r="A753" s="15"/>
      <c r="B753" s="17"/>
      <c r="E753" s="9"/>
    </row>
    <row r="754" spans="1:5" ht="12.75" x14ac:dyDescent="0.2">
      <c r="A754" s="15"/>
      <c r="B754" s="17"/>
      <c r="E754" s="9"/>
    </row>
    <row r="755" spans="1:5" ht="12.75" x14ac:dyDescent="0.2">
      <c r="A755" s="15"/>
      <c r="B755" s="17"/>
      <c r="E755" s="9"/>
    </row>
    <row r="756" spans="1:5" ht="12.75" x14ac:dyDescent="0.2">
      <c r="A756" s="15"/>
      <c r="B756" s="17"/>
      <c r="E756" s="9"/>
    </row>
    <row r="757" spans="1:5" ht="12.75" x14ac:dyDescent="0.2">
      <c r="A757" s="15"/>
      <c r="B757" s="17"/>
      <c r="E757" s="9"/>
    </row>
    <row r="758" spans="1:5" ht="12.75" x14ac:dyDescent="0.2">
      <c r="A758" s="15"/>
      <c r="B758" s="17"/>
      <c r="E758" s="9"/>
    </row>
    <row r="759" spans="1:5" ht="12.75" x14ac:dyDescent="0.2">
      <c r="A759" s="15"/>
      <c r="B759" s="17"/>
      <c r="E759" s="9"/>
    </row>
    <row r="760" spans="1:5" ht="12.75" x14ac:dyDescent="0.2">
      <c r="A760" s="15"/>
      <c r="B760" s="17"/>
      <c r="E760" s="9"/>
    </row>
    <row r="761" spans="1:5" ht="12.75" x14ac:dyDescent="0.2">
      <c r="A761" s="15"/>
      <c r="B761" s="17"/>
      <c r="E761" s="9"/>
    </row>
    <row r="762" spans="1:5" ht="12.75" x14ac:dyDescent="0.2">
      <c r="A762" s="15"/>
      <c r="B762" s="17"/>
      <c r="E762" s="9"/>
    </row>
    <row r="763" spans="1:5" ht="12.75" x14ac:dyDescent="0.2">
      <c r="A763" s="15"/>
      <c r="B763" s="17"/>
      <c r="E763" s="9"/>
    </row>
    <row r="764" spans="1:5" ht="12.75" x14ac:dyDescent="0.2">
      <c r="A764" s="15"/>
      <c r="B764" s="17"/>
      <c r="E764" s="9"/>
    </row>
    <row r="765" spans="1:5" ht="12.75" x14ac:dyDescent="0.2">
      <c r="A765" s="15"/>
      <c r="B765" s="17"/>
      <c r="E765" s="9"/>
    </row>
    <row r="766" spans="1:5" ht="12.75" x14ac:dyDescent="0.2">
      <c r="A766" s="15"/>
      <c r="B766" s="17"/>
      <c r="E766" s="9"/>
    </row>
    <row r="767" spans="1:5" ht="12.75" x14ac:dyDescent="0.2">
      <c r="A767" s="15"/>
      <c r="B767" s="17"/>
      <c r="E767" s="9"/>
    </row>
    <row r="768" spans="1:5" ht="12.75" x14ac:dyDescent="0.2">
      <c r="A768" s="15"/>
      <c r="B768" s="17"/>
      <c r="E768" s="9"/>
    </row>
    <row r="769" spans="1:5" ht="12.75" x14ac:dyDescent="0.2">
      <c r="A769" s="15"/>
      <c r="B769" s="17"/>
      <c r="E769" s="9"/>
    </row>
    <row r="770" spans="1:5" ht="12.75" x14ac:dyDescent="0.2">
      <c r="A770" s="15"/>
      <c r="B770" s="17"/>
      <c r="E770" s="9"/>
    </row>
    <row r="771" spans="1:5" ht="12.75" x14ac:dyDescent="0.2">
      <c r="A771" s="15"/>
      <c r="B771" s="17"/>
      <c r="E771" s="9"/>
    </row>
    <row r="772" spans="1:5" ht="12.75" x14ac:dyDescent="0.2">
      <c r="A772" s="15"/>
      <c r="B772" s="17"/>
      <c r="E772" s="9"/>
    </row>
    <row r="773" spans="1:5" ht="12.75" x14ac:dyDescent="0.2">
      <c r="A773" s="15"/>
      <c r="B773" s="17"/>
      <c r="E773" s="9"/>
    </row>
    <row r="774" spans="1:5" ht="12.75" x14ac:dyDescent="0.2">
      <c r="A774" s="15"/>
      <c r="B774" s="17"/>
      <c r="E774" s="9"/>
    </row>
    <row r="775" spans="1:5" ht="12.75" x14ac:dyDescent="0.2">
      <c r="A775" s="15"/>
      <c r="B775" s="17"/>
      <c r="E775" s="9"/>
    </row>
    <row r="776" spans="1:5" ht="12.75" x14ac:dyDescent="0.2">
      <c r="A776" s="15"/>
      <c r="B776" s="17"/>
      <c r="E776" s="9"/>
    </row>
    <row r="777" spans="1:5" ht="12.75" x14ac:dyDescent="0.2">
      <c r="A777" s="15"/>
      <c r="B777" s="17"/>
      <c r="E777" s="9"/>
    </row>
    <row r="778" spans="1:5" ht="12.75" x14ac:dyDescent="0.2">
      <c r="A778" s="15"/>
      <c r="B778" s="17"/>
      <c r="E778" s="9"/>
    </row>
    <row r="779" spans="1:5" ht="12.75" x14ac:dyDescent="0.2">
      <c r="A779" s="15"/>
      <c r="B779" s="17"/>
      <c r="E779" s="9"/>
    </row>
    <row r="780" spans="1:5" ht="12.75" x14ac:dyDescent="0.2">
      <c r="A780" s="15"/>
      <c r="B780" s="17"/>
      <c r="E780" s="9"/>
    </row>
    <row r="781" spans="1:5" ht="12.75" x14ac:dyDescent="0.2">
      <c r="A781" s="15"/>
      <c r="B781" s="17"/>
      <c r="E781" s="9"/>
    </row>
    <row r="782" spans="1:5" ht="12.75" x14ac:dyDescent="0.2">
      <c r="A782" s="15"/>
      <c r="B782" s="17"/>
      <c r="E782" s="9"/>
    </row>
    <row r="783" spans="1:5" ht="12.75" x14ac:dyDescent="0.2">
      <c r="A783" s="15"/>
      <c r="B783" s="17"/>
      <c r="E783" s="9"/>
    </row>
    <row r="784" spans="1:5" ht="12.75" x14ac:dyDescent="0.2">
      <c r="A784" s="15"/>
      <c r="B784" s="17"/>
      <c r="E784" s="9"/>
    </row>
    <row r="785" spans="1:5" ht="12.75" x14ac:dyDescent="0.2">
      <c r="A785" s="15"/>
      <c r="B785" s="17"/>
      <c r="E785" s="9"/>
    </row>
    <row r="786" spans="1:5" ht="12.75" x14ac:dyDescent="0.2">
      <c r="A786" s="15"/>
      <c r="B786" s="17"/>
      <c r="E786" s="9"/>
    </row>
    <row r="787" spans="1:5" ht="12.75" x14ac:dyDescent="0.2">
      <c r="A787" s="15"/>
      <c r="B787" s="17"/>
      <c r="E787" s="9"/>
    </row>
    <row r="788" spans="1:5" ht="12.75" x14ac:dyDescent="0.2">
      <c r="A788" s="15"/>
      <c r="B788" s="17"/>
      <c r="E788" s="9"/>
    </row>
    <row r="789" spans="1:5" ht="12.75" x14ac:dyDescent="0.2">
      <c r="A789" s="15"/>
      <c r="B789" s="17"/>
      <c r="E789" s="9"/>
    </row>
    <row r="790" spans="1:5" ht="12.75" x14ac:dyDescent="0.2">
      <c r="A790" s="15"/>
      <c r="B790" s="17"/>
      <c r="E790" s="9"/>
    </row>
    <row r="791" spans="1:5" ht="12.75" x14ac:dyDescent="0.2">
      <c r="A791" s="15"/>
      <c r="B791" s="17"/>
      <c r="E791" s="9"/>
    </row>
    <row r="792" spans="1:5" ht="12.75" x14ac:dyDescent="0.2">
      <c r="A792" s="15"/>
      <c r="B792" s="17"/>
      <c r="E792" s="9"/>
    </row>
    <row r="793" spans="1:5" ht="12.75" x14ac:dyDescent="0.2">
      <c r="A793" s="15"/>
      <c r="B793" s="17"/>
      <c r="E793" s="9"/>
    </row>
    <row r="794" spans="1:5" ht="12.75" x14ac:dyDescent="0.2">
      <c r="A794" s="15"/>
      <c r="B794" s="17"/>
      <c r="E794" s="9"/>
    </row>
    <row r="795" spans="1:5" ht="12.75" x14ac:dyDescent="0.2">
      <c r="A795" s="15"/>
      <c r="B795" s="17"/>
      <c r="E795" s="9"/>
    </row>
    <row r="796" spans="1:5" ht="12.75" x14ac:dyDescent="0.2">
      <c r="A796" s="15"/>
      <c r="B796" s="17"/>
      <c r="E796" s="9"/>
    </row>
    <row r="797" spans="1:5" ht="12.75" x14ac:dyDescent="0.2">
      <c r="A797" s="15"/>
      <c r="B797" s="17"/>
      <c r="E797" s="9"/>
    </row>
    <row r="798" spans="1:5" ht="12.75" x14ac:dyDescent="0.2">
      <c r="A798" s="15"/>
      <c r="B798" s="17"/>
      <c r="E798" s="9"/>
    </row>
    <row r="799" spans="1:5" ht="12.75" x14ac:dyDescent="0.2">
      <c r="A799" s="15"/>
      <c r="B799" s="17"/>
      <c r="E799" s="9"/>
    </row>
    <row r="800" spans="1:5" ht="12.75" x14ac:dyDescent="0.2">
      <c r="A800" s="15"/>
      <c r="B800" s="17"/>
      <c r="E800" s="9"/>
    </row>
    <row r="801" spans="1:5" ht="12.75" x14ac:dyDescent="0.2">
      <c r="A801" s="15"/>
      <c r="B801" s="17"/>
      <c r="E801" s="9"/>
    </row>
    <row r="802" spans="1:5" ht="12.75" x14ac:dyDescent="0.2">
      <c r="A802" s="15"/>
      <c r="B802" s="17"/>
      <c r="E802" s="9"/>
    </row>
    <row r="803" spans="1:5" ht="12.75" x14ac:dyDescent="0.2">
      <c r="A803" s="15"/>
      <c r="B803" s="17"/>
      <c r="E803" s="9"/>
    </row>
    <row r="804" spans="1:5" ht="12.75" x14ac:dyDescent="0.2">
      <c r="A804" s="15"/>
      <c r="B804" s="17"/>
      <c r="E804" s="9"/>
    </row>
    <row r="805" spans="1:5" ht="12.75" x14ac:dyDescent="0.2">
      <c r="A805" s="15"/>
      <c r="B805" s="17"/>
      <c r="E805" s="9"/>
    </row>
    <row r="806" spans="1:5" ht="12.75" x14ac:dyDescent="0.2">
      <c r="A806" s="15"/>
      <c r="B806" s="17"/>
      <c r="E806" s="9"/>
    </row>
    <row r="807" spans="1:5" ht="12.75" x14ac:dyDescent="0.2">
      <c r="A807" s="15"/>
      <c r="B807" s="17"/>
      <c r="E807" s="9"/>
    </row>
    <row r="808" spans="1:5" ht="12.75" x14ac:dyDescent="0.2">
      <c r="A808" s="15"/>
      <c r="B808" s="17"/>
      <c r="E808" s="9"/>
    </row>
    <row r="809" spans="1:5" ht="12.75" x14ac:dyDescent="0.2">
      <c r="A809" s="15"/>
      <c r="B809" s="17"/>
      <c r="E809" s="9"/>
    </row>
    <row r="810" spans="1:5" ht="12.75" x14ac:dyDescent="0.2">
      <c r="A810" s="15"/>
      <c r="B810" s="17"/>
      <c r="E810" s="9"/>
    </row>
    <row r="811" spans="1:5" ht="12.75" x14ac:dyDescent="0.2">
      <c r="A811" s="15"/>
      <c r="B811" s="17"/>
      <c r="E811" s="9"/>
    </row>
    <row r="812" spans="1:5" ht="12.75" x14ac:dyDescent="0.2">
      <c r="A812" s="15"/>
      <c r="B812" s="17"/>
      <c r="E812" s="9"/>
    </row>
    <row r="813" spans="1:5" ht="12.75" x14ac:dyDescent="0.2">
      <c r="A813" s="15"/>
      <c r="B813" s="17"/>
      <c r="E813" s="9"/>
    </row>
    <row r="814" spans="1:5" ht="12.75" x14ac:dyDescent="0.2">
      <c r="A814" s="15"/>
      <c r="B814" s="17"/>
      <c r="E814" s="9"/>
    </row>
    <row r="815" spans="1:5" ht="12.75" x14ac:dyDescent="0.2">
      <c r="A815" s="15"/>
      <c r="B815" s="17"/>
      <c r="E815" s="9"/>
    </row>
    <row r="816" spans="1:5" ht="12.75" x14ac:dyDescent="0.2">
      <c r="A816" s="15"/>
      <c r="B816" s="17"/>
      <c r="E816" s="9"/>
    </row>
    <row r="817" spans="1:5" ht="12.75" x14ac:dyDescent="0.2">
      <c r="A817" s="15"/>
      <c r="B817" s="17"/>
      <c r="E817" s="9"/>
    </row>
    <row r="818" spans="1:5" ht="12.75" x14ac:dyDescent="0.2">
      <c r="A818" s="15"/>
      <c r="B818" s="17"/>
      <c r="E818" s="9"/>
    </row>
    <row r="819" spans="1:5" ht="12.75" x14ac:dyDescent="0.2">
      <c r="A819" s="15"/>
      <c r="B819" s="17"/>
      <c r="E819" s="9"/>
    </row>
    <row r="820" spans="1:5" ht="12.75" x14ac:dyDescent="0.2">
      <c r="A820" s="15"/>
      <c r="B820" s="17"/>
      <c r="E820" s="9"/>
    </row>
    <row r="821" spans="1:5" ht="12.75" x14ac:dyDescent="0.2">
      <c r="A821" s="15"/>
      <c r="B821" s="17"/>
      <c r="E821" s="9"/>
    </row>
    <row r="822" spans="1:5" ht="12.75" x14ac:dyDescent="0.2">
      <c r="A822" s="15"/>
      <c r="B822" s="17"/>
      <c r="E822" s="9"/>
    </row>
    <row r="823" spans="1:5" ht="12.75" x14ac:dyDescent="0.2">
      <c r="A823" s="15"/>
      <c r="B823" s="17"/>
      <c r="E823" s="9"/>
    </row>
    <row r="824" spans="1:5" ht="12.75" x14ac:dyDescent="0.2">
      <c r="A824" s="15"/>
      <c r="B824" s="17"/>
      <c r="E824" s="9"/>
    </row>
    <row r="825" spans="1:5" ht="12.75" x14ac:dyDescent="0.2">
      <c r="A825" s="15"/>
      <c r="B825" s="17"/>
      <c r="E825" s="9"/>
    </row>
    <row r="826" spans="1:5" ht="12.75" x14ac:dyDescent="0.2">
      <c r="A826" s="15"/>
      <c r="B826" s="17"/>
      <c r="E826" s="9"/>
    </row>
    <row r="827" spans="1:5" ht="12.75" x14ac:dyDescent="0.2">
      <c r="A827" s="15"/>
      <c r="B827" s="17"/>
      <c r="E827" s="9"/>
    </row>
    <row r="828" spans="1:5" ht="12.75" x14ac:dyDescent="0.2">
      <c r="A828" s="15"/>
      <c r="B828" s="17"/>
      <c r="E828" s="9"/>
    </row>
    <row r="829" spans="1:5" ht="12.75" x14ac:dyDescent="0.2">
      <c r="A829" s="15"/>
      <c r="B829" s="17"/>
      <c r="E829" s="9"/>
    </row>
    <row r="830" spans="1:5" ht="12.75" x14ac:dyDescent="0.2">
      <c r="A830" s="15"/>
      <c r="B830" s="17"/>
      <c r="E830" s="9"/>
    </row>
    <row r="831" spans="1:5" ht="12.75" x14ac:dyDescent="0.2">
      <c r="A831" s="15"/>
      <c r="B831" s="17"/>
      <c r="E831" s="9"/>
    </row>
    <row r="832" spans="1:5" ht="12.75" x14ac:dyDescent="0.2">
      <c r="A832" s="15"/>
      <c r="B832" s="17"/>
      <c r="E832" s="9"/>
    </row>
    <row r="833" spans="1:5" ht="12.75" x14ac:dyDescent="0.2">
      <c r="A833" s="15"/>
      <c r="B833" s="17"/>
      <c r="E833" s="9"/>
    </row>
    <row r="834" spans="1:5" ht="12.75" x14ac:dyDescent="0.2">
      <c r="A834" s="15"/>
      <c r="B834" s="17"/>
      <c r="E834" s="9"/>
    </row>
    <row r="835" spans="1:5" ht="12.75" x14ac:dyDescent="0.2">
      <c r="A835" s="15"/>
      <c r="B835" s="17"/>
      <c r="E835" s="9"/>
    </row>
    <row r="836" spans="1:5" ht="12.75" x14ac:dyDescent="0.2">
      <c r="A836" s="15"/>
      <c r="B836" s="17"/>
      <c r="E836" s="9"/>
    </row>
    <row r="837" spans="1:5" ht="12.75" x14ac:dyDescent="0.2">
      <c r="A837" s="15"/>
      <c r="B837" s="17"/>
      <c r="E837" s="9"/>
    </row>
    <row r="838" spans="1:5" ht="12.75" x14ac:dyDescent="0.2">
      <c r="A838" s="15"/>
      <c r="B838" s="17"/>
      <c r="E838" s="9"/>
    </row>
    <row r="839" spans="1:5" ht="12.75" x14ac:dyDescent="0.2">
      <c r="A839" s="15"/>
      <c r="B839" s="17"/>
      <c r="E839" s="9"/>
    </row>
    <row r="840" spans="1:5" ht="12.75" x14ac:dyDescent="0.2">
      <c r="A840" s="15"/>
      <c r="B840" s="17"/>
      <c r="E840" s="9"/>
    </row>
    <row r="841" spans="1:5" ht="12.75" x14ac:dyDescent="0.2">
      <c r="A841" s="15"/>
      <c r="B841" s="17"/>
      <c r="E841" s="9"/>
    </row>
    <row r="842" spans="1:5" ht="12.75" x14ac:dyDescent="0.2">
      <c r="A842" s="15"/>
      <c r="B842" s="17"/>
      <c r="E842" s="9"/>
    </row>
    <row r="843" spans="1:5" ht="12.75" x14ac:dyDescent="0.2">
      <c r="A843" s="15"/>
      <c r="B843" s="17"/>
      <c r="E843" s="9"/>
    </row>
    <row r="844" spans="1:5" ht="12.75" x14ac:dyDescent="0.2">
      <c r="A844" s="15"/>
      <c r="B844" s="17"/>
      <c r="E844" s="9"/>
    </row>
    <row r="845" spans="1:5" ht="12.75" x14ac:dyDescent="0.2">
      <c r="A845" s="15"/>
      <c r="B845" s="17"/>
      <c r="E845" s="9"/>
    </row>
    <row r="846" spans="1:5" ht="12.75" x14ac:dyDescent="0.2">
      <c r="A846" s="15"/>
      <c r="B846" s="17"/>
      <c r="E846" s="9"/>
    </row>
    <row r="847" spans="1:5" ht="12.75" x14ac:dyDescent="0.2">
      <c r="A847" s="15"/>
      <c r="B847" s="17"/>
      <c r="E847" s="9"/>
    </row>
    <row r="848" spans="1:5" ht="12.75" x14ac:dyDescent="0.2">
      <c r="A848" s="15"/>
      <c r="B848" s="17"/>
      <c r="E848" s="9"/>
    </row>
    <row r="849" spans="1:5" ht="12.75" x14ac:dyDescent="0.2">
      <c r="A849" s="15"/>
      <c r="B849" s="17"/>
      <c r="E849" s="9"/>
    </row>
    <row r="850" spans="1:5" ht="12.75" x14ac:dyDescent="0.2">
      <c r="A850" s="15"/>
      <c r="B850" s="17"/>
      <c r="E850" s="9"/>
    </row>
    <row r="851" spans="1:5" ht="12.75" x14ac:dyDescent="0.2">
      <c r="A851" s="15"/>
      <c r="B851" s="17"/>
      <c r="E851" s="9"/>
    </row>
    <row r="852" spans="1:5" ht="12.75" x14ac:dyDescent="0.2">
      <c r="A852" s="15"/>
      <c r="B852" s="17"/>
      <c r="E852" s="9"/>
    </row>
    <row r="853" spans="1:5" ht="12.75" x14ac:dyDescent="0.2">
      <c r="A853" s="15"/>
      <c r="B853" s="17"/>
      <c r="E853" s="9"/>
    </row>
    <row r="854" spans="1:5" ht="12.75" x14ac:dyDescent="0.2">
      <c r="A854" s="15"/>
      <c r="B854" s="17"/>
      <c r="E854" s="9"/>
    </row>
    <row r="855" spans="1:5" ht="12.75" x14ac:dyDescent="0.2">
      <c r="A855" s="15"/>
      <c r="B855" s="17"/>
      <c r="E855" s="9"/>
    </row>
    <row r="856" spans="1:5" ht="12.75" x14ac:dyDescent="0.2">
      <c r="A856" s="15"/>
      <c r="B856" s="17"/>
      <c r="E856" s="9"/>
    </row>
    <row r="857" spans="1:5" ht="12.75" x14ac:dyDescent="0.2">
      <c r="A857" s="15"/>
      <c r="B857" s="17"/>
      <c r="E857" s="9"/>
    </row>
    <row r="858" spans="1:5" ht="12.75" x14ac:dyDescent="0.2">
      <c r="A858" s="15"/>
      <c r="B858" s="17"/>
      <c r="E858" s="9"/>
    </row>
    <row r="859" spans="1:5" ht="12.75" x14ac:dyDescent="0.2">
      <c r="A859" s="15"/>
      <c r="B859" s="17"/>
      <c r="E859" s="9"/>
    </row>
    <row r="860" spans="1:5" ht="12.75" x14ac:dyDescent="0.2">
      <c r="A860" s="15"/>
      <c r="B860" s="17"/>
      <c r="E860" s="9"/>
    </row>
    <row r="861" spans="1:5" ht="12.75" x14ac:dyDescent="0.2">
      <c r="A861" s="15"/>
      <c r="B861" s="17"/>
      <c r="E861" s="9"/>
    </row>
    <row r="862" spans="1:5" ht="12.75" x14ac:dyDescent="0.2">
      <c r="A862" s="15"/>
      <c r="B862" s="17"/>
      <c r="E862" s="9"/>
    </row>
    <row r="863" spans="1:5" ht="12.75" x14ac:dyDescent="0.2">
      <c r="A863" s="15"/>
      <c r="B863" s="17"/>
      <c r="E863" s="9"/>
    </row>
    <row r="864" spans="1:5" ht="12.75" x14ac:dyDescent="0.2">
      <c r="A864" s="15"/>
      <c r="B864" s="17"/>
      <c r="E864" s="9"/>
    </row>
    <row r="865" spans="1:5" ht="12.75" x14ac:dyDescent="0.2">
      <c r="A865" s="15"/>
      <c r="B865" s="17"/>
      <c r="E865" s="9"/>
    </row>
    <row r="866" spans="1:5" ht="12.75" x14ac:dyDescent="0.2">
      <c r="A866" s="15"/>
      <c r="B866" s="17"/>
      <c r="E866" s="9"/>
    </row>
    <row r="867" spans="1:5" ht="12.75" x14ac:dyDescent="0.2">
      <c r="A867" s="15"/>
      <c r="B867" s="17"/>
      <c r="E867" s="9"/>
    </row>
    <row r="868" spans="1:5" ht="12.75" x14ac:dyDescent="0.2">
      <c r="A868" s="15"/>
      <c r="B868" s="17"/>
      <c r="E868" s="9"/>
    </row>
    <row r="869" spans="1:5" ht="12.75" x14ac:dyDescent="0.2">
      <c r="A869" s="15"/>
      <c r="B869" s="17"/>
      <c r="E869" s="9"/>
    </row>
    <row r="870" spans="1:5" ht="12.75" x14ac:dyDescent="0.2">
      <c r="A870" s="15"/>
      <c r="B870" s="17"/>
      <c r="E870" s="9"/>
    </row>
    <row r="871" spans="1:5" ht="12.75" x14ac:dyDescent="0.2">
      <c r="A871" s="15"/>
      <c r="B871" s="17"/>
      <c r="E871" s="9"/>
    </row>
    <row r="872" spans="1:5" ht="12.75" x14ac:dyDescent="0.2">
      <c r="A872" s="15"/>
      <c r="B872" s="17"/>
      <c r="E872" s="9"/>
    </row>
    <row r="873" spans="1:5" ht="12.75" x14ac:dyDescent="0.2">
      <c r="A873" s="15"/>
      <c r="B873" s="17"/>
      <c r="E873" s="9"/>
    </row>
    <row r="874" spans="1:5" ht="12.75" x14ac:dyDescent="0.2">
      <c r="A874" s="15"/>
      <c r="B874" s="17"/>
      <c r="E874" s="9"/>
    </row>
    <row r="875" spans="1:5" ht="12.75" x14ac:dyDescent="0.2">
      <c r="A875" s="15"/>
      <c r="B875" s="17"/>
      <c r="E875" s="9"/>
    </row>
    <row r="876" spans="1:5" ht="12.75" x14ac:dyDescent="0.2">
      <c r="A876" s="15"/>
      <c r="B876" s="17"/>
      <c r="E876" s="9"/>
    </row>
    <row r="877" spans="1:5" ht="12.75" x14ac:dyDescent="0.2">
      <c r="A877" s="15"/>
      <c r="B877" s="17"/>
      <c r="E877" s="9"/>
    </row>
    <row r="878" spans="1:5" ht="12.75" x14ac:dyDescent="0.2">
      <c r="A878" s="15"/>
      <c r="B878" s="17"/>
      <c r="E878" s="9"/>
    </row>
    <row r="879" spans="1:5" ht="12.75" x14ac:dyDescent="0.2">
      <c r="A879" s="15"/>
      <c r="B879" s="17"/>
      <c r="E879" s="9"/>
    </row>
    <row r="880" spans="1:5" ht="12.75" x14ac:dyDescent="0.2">
      <c r="A880" s="15"/>
      <c r="B880" s="17"/>
      <c r="E880" s="9"/>
    </row>
    <row r="881" spans="1:5" ht="12.75" x14ac:dyDescent="0.2">
      <c r="A881" s="15"/>
      <c r="B881" s="17"/>
      <c r="E881" s="9"/>
    </row>
    <row r="882" spans="1:5" ht="12.75" x14ac:dyDescent="0.2">
      <c r="A882" s="15"/>
      <c r="B882" s="17"/>
      <c r="E882" s="9"/>
    </row>
    <row r="883" spans="1:5" ht="12.75" x14ac:dyDescent="0.2">
      <c r="A883" s="15"/>
      <c r="B883" s="17"/>
      <c r="E883" s="9"/>
    </row>
    <row r="884" spans="1:5" ht="12.75" x14ac:dyDescent="0.2">
      <c r="A884" s="15"/>
      <c r="B884" s="17"/>
      <c r="E884" s="9"/>
    </row>
    <row r="885" spans="1:5" ht="12.75" x14ac:dyDescent="0.2">
      <c r="A885" s="15"/>
      <c r="B885" s="17"/>
      <c r="E885" s="9"/>
    </row>
    <row r="886" spans="1:5" ht="12.75" x14ac:dyDescent="0.2">
      <c r="A886" s="15"/>
      <c r="B886" s="17"/>
      <c r="E886" s="9"/>
    </row>
    <row r="887" spans="1:5" ht="12.75" x14ac:dyDescent="0.2">
      <c r="A887" s="15"/>
      <c r="B887" s="17"/>
      <c r="E887" s="9"/>
    </row>
    <row r="888" spans="1:5" ht="12.75" x14ac:dyDescent="0.2">
      <c r="A888" s="15"/>
      <c r="B888" s="17"/>
      <c r="E888" s="9"/>
    </row>
    <row r="889" spans="1:5" ht="12.75" x14ac:dyDescent="0.2">
      <c r="A889" s="15"/>
      <c r="B889" s="17"/>
      <c r="E889" s="9"/>
    </row>
    <row r="890" spans="1:5" ht="12.75" x14ac:dyDescent="0.2">
      <c r="A890" s="15"/>
      <c r="B890" s="17"/>
      <c r="E890" s="9"/>
    </row>
    <row r="891" spans="1:5" ht="12.75" x14ac:dyDescent="0.2">
      <c r="A891" s="15"/>
      <c r="B891" s="17"/>
      <c r="E891" s="9"/>
    </row>
    <row r="892" spans="1:5" ht="12.75" x14ac:dyDescent="0.2">
      <c r="A892" s="15"/>
      <c r="B892" s="17"/>
      <c r="E892" s="9"/>
    </row>
    <row r="893" spans="1:5" ht="12.75" x14ac:dyDescent="0.2">
      <c r="A893" s="15"/>
      <c r="B893" s="17"/>
      <c r="E893" s="9"/>
    </row>
    <row r="894" spans="1:5" ht="12.75" x14ac:dyDescent="0.2">
      <c r="A894" s="15"/>
      <c r="B894" s="17"/>
      <c r="E894" s="9"/>
    </row>
    <row r="895" spans="1:5" ht="12.75" x14ac:dyDescent="0.2">
      <c r="A895" s="15"/>
      <c r="B895" s="17"/>
      <c r="E895" s="9"/>
    </row>
    <row r="896" spans="1:5" ht="12.75" x14ac:dyDescent="0.2">
      <c r="A896" s="15"/>
      <c r="B896" s="17"/>
      <c r="E896" s="9"/>
    </row>
    <row r="897" spans="1:5" ht="12.75" x14ac:dyDescent="0.2">
      <c r="A897" s="15"/>
      <c r="B897" s="17"/>
      <c r="E897" s="9"/>
    </row>
    <row r="898" spans="1:5" ht="12.75" x14ac:dyDescent="0.2">
      <c r="A898" s="15"/>
      <c r="B898" s="17"/>
      <c r="E898" s="9"/>
    </row>
    <row r="899" spans="1:5" ht="12.75" x14ac:dyDescent="0.2">
      <c r="A899" s="15"/>
      <c r="B899" s="17"/>
      <c r="E899" s="9"/>
    </row>
    <row r="900" spans="1:5" ht="12.75" x14ac:dyDescent="0.2">
      <c r="A900" s="15"/>
      <c r="B900" s="17"/>
      <c r="E900" s="9"/>
    </row>
    <row r="901" spans="1:5" ht="12.75" x14ac:dyDescent="0.2">
      <c r="A901" s="15"/>
      <c r="B901" s="17"/>
      <c r="E901" s="9"/>
    </row>
    <row r="902" spans="1:5" ht="12.75" x14ac:dyDescent="0.2">
      <c r="A902" s="15"/>
      <c r="B902" s="17"/>
      <c r="E902" s="9"/>
    </row>
    <row r="903" spans="1:5" ht="12.75" x14ac:dyDescent="0.2">
      <c r="A903" s="15"/>
      <c r="B903" s="17"/>
      <c r="E903" s="9"/>
    </row>
    <row r="904" spans="1:5" ht="12.75" x14ac:dyDescent="0.2">
      <c r="A904" s="15"/>
      <c r="B904" s="17"/>
      <c r="E904" s="9"/>
    </row>
    <row r="905" spans="1:5" ht="12.75" x14ac:dyDescent="0.2">
      <c r="A905" s="15"/>
      <c r="B905" s="17"/>
      <c r="E905" s="9"/>
    </row>
    <row r="906" spans="1:5" ht="12.75" x14ac:dyDescent="0.2">
      <c r="A906" s="15"/>
      <c r="B906" s="17"/>
      <c r="E906" s="9"/>
    </row>
    <row r="907" spans="1:5" ht="12.75" x14ac:dyDescent="0.2">
      <c r="A907" s="15"/>
      <c r="B907" s="17"/>
      <c r="E907" s="9"/>
    </row>
    <row r="908" spans="1:5" ht="12.75" x14ac:dyDescent="0.2">
      <c r="A908" s="15"/>
      <c r="B908" s="17"/>
      <c r="E908" s="9"/>
    </row>
    <row r="909" spans="1:5" ht="12.75" x14ac:dyDescent="0.2">
      <c r="A909" s="15"/>
      <c r="B909" s="17"/>
      <c r="E909" s="9"/>
    </row>
    <row r="910" spans="1:5" ht="12.75" x14ac:dyDescent="0.2">
      <c r="A910" s="15"/>
      <c r="B910" s="17"/>
      <c r="E910" s="9"/>
    </row>
    <row r="911" spans="1:5" ht="12.75" x14ac:dyDescent="0.2">
      <c r="A911" s="15"/>
      <c r="B911" s="17"/>
      <c r="E911" s="9"/>
    </row>
    <row r="912" spans="1:5" ht="12.75" x14ac:dyDescent="0.2">
      <c r="A912" s="15"/>
      <c r="B912" s="17"/>
      <c r="E912" s="9"/>
    </row>
    <row r="913" spans="1:5" ht="12.75" x14ac:dyDescent="0.2">
      <c r="A913" s="15"/>
      <c r="B913" s="17"/>
      <c r="E913" s="9"/>
    </row>
    <row r="914" spans="1:5" ht="12.75" x14ac:dyDescent="0.2">
      <c r="A914" s="15"/>
      <c r="B914" s="17"/>
      <c r="E914" s="9"/>
    </row>
    <row r="915" spans="1:5" ht="12.75" x14ac:dyDescent="0.2">
      <c r="A915" s="15"/>
      <c r="B915" s="17"/>
      <c r="E915" s="9"/>
    </row>
    <row r="916" spans="1:5" ht="12.75" x14ac:dyDescent="0.2">
      <c r="A916" s="15"/>
      <c r="B916" s="17"/>
      <c r="E916" s="9"/>
    </row>
    <row r="917" spans="1:5" ht="12.75" x14ac:dyDescent="0.2">
      <c r="A917" s="15"/>
      <c r="B917" s="17"/>
      <c r="E917" s="9"/>
    </row>
    <row r="918" spans="1:5" ht="12.75" x14ac:dyDescent="0.2">
      <c r="A918" s="15"/>
      <c r="B918" s="17"/>
      <c r="E918" s="9"/>
    </row>
    <row r="919" spans="1:5" ht="12.75" x14ac:dyDescent="0.2">
      <c r="A919" s="15"/>
      <c r="B919" s="17"/>
      <c r="E919" s="9"/>
    </row>
    <row r="920" spans="1:5" ht="12.75" x14ac:dyDescent="0.2">
      <c r="A920" s="15"/>
      <c r="B920" s="17"/>
      <c r="E920" s="9"/>
    </row>
    <row r="921" spans="1:5" ht="12.75" x14ac:dyDescent="0.2">
      <c r="A921" s="15"/>
      <c r="B921" s="17"/>
      <c r="E921" s="9"/>
    </row>
    <row r="922" spans="1:5" ht="12.75" x14ac:dyDescent="0.2">
      <c r="A922" s="15"/>
      <c r="B922" s="17"/>
      <c r="E922" s="9"/>
    </row>
    <row r="923" spans="1:5" ht="12.75" x14ac:dyDescent="0.2">
      <c r="A923" s="15"/>
      <c r="B923" s="17"/>
      <c r="E923" s="9"/>
    </row>
    <row r="924" spans="1:5" ht="12.75" x14ac:dyDescent="0.2">
      <c r="A924" s="15"/>
      <c r="B924" s="17"/>
      <c r="E924" s="9"/>
    </row>
    <row r="925" spans="1:5" ht="12.75" x14ac:dyDescent="0.2">
      <c r="A925" s="15"/>
      <c r="B925" s="17"/>
      <c r="E925" s="9"/>
    </row>
    <row r="926" spans="1:5" ht="12.75" x14ac:dyDescent="0.2">
      <c r="A926" s="15"/>
      <c r="B926" s="17"/>
      <c r="E926" s="9"/>
    </row>
    <row r="927" spans="1:5" ht="12.75" x14ac:dyDescent="0.2">
      <c r="A927" s="15"/>
      <c r="B927" s="17"/>
      <c r="E927" s="9"/>
    </row>
    <row r="928" spans="1:5" ht="12.75" x14ac:dyDescent="0.2">
      <c r="A928" s="15"/>
      <c r="B928" s="17"/>
      <c r="E928" s="9"/>
    </row>
    <row r="929" spans="1:5" ht="12.75" x14ac:dyDescent="0.2">
      <c r="A929" s="15"/>
      <c r="B929" s="17"/>
      <c r="E929" s="9"/>
    </row>
    <row r="930" spans="1:5" ht="12.75" x14ac:dyDescent="0.2">
      <c r="A930" s="15"/>
      <c r="B930" s="17"/>
      <c r="E930" s="9"/>
    </row>
    <row r="931" spans="1:5" ht="12.75" x14ac:dyDescent="0.2">
      <c r="A931" s="15"/>
      <c r="B931" s="17"/>
      <c r="E931" s="9"/>
    </row>
    <row r="932" spans="1:5" ht="12.75" x14ac:dyDescent="0.2">
      <c r="A932" s="15"/>
      <c r="B932" s="17"/>
      <c r="E932" s="9"/>
    </row>
    <row r="933" spans="1:5" ht="12.75" x14ac:dyDescent="0.2">
      <c r="A933" s="15"/>
      <c r="B933" s="17"/>
      <c r="E933" s="9"/>
    </row>
    <row r="934" spans="1:5" ht="12.75" x14ac:dyDescent="0.2">
      <c r="A934" s="15"/>
      <c r="B934" s="17"/>
      <c r="E934" s="9"/>
    </row>
    <row r="935" spans="1:5" ht="12.75" x14ac:dyDescent="0.2">
      <c r="A935" s="15"/>
      <c r="B935" s="17"/>
      <c r="E935" s="9"/>
    </row>
    <row r="936" spans="1:5" ht="12.75" x14ac:dyDescent="0.2">
      <c r="A936" s="15"/>
      <c r="B936" s="17"/>
      <c r="E936" s="9"/>
    </row>
    <row r="937" spans="1:5" ht="12.75" x14ac:dyDescent="0.2">
      <c r="A937" s="15"/>
      <c r="B937" s="17"/>
      <c r="E937" s="9"/>
    </row>
    <row r="938" spans="1:5" ht="12.75" x14ac:dyDescent="0.2">
      <c r="A938" s="15"/>
      <c r="B938" s="17"/>
      <c r="E938" s="9"/>
    </row>
    <row r="939" spans="1:5" ht="12.75" x14ac:dyDescent="0.2">
      <c r="A939" s="15"/>
      <c r="B939" s="17"/>
      <c r="E939" s="9"/>
    </row>
    <row r="940" spans="1:5" ht="12.75" x14ac:dyDescent="0.2">
      <c r="A940" s="15"/>
      <c r="B940" s="17"/>
      <c r="E940" s="9"/>
    </row>
    <row r="941" spans="1:5" ht="12.75" x14ac:dyDescent="0.2">
      <c r="A941" s="15"/>
      <c r="B941" s="17"/>
      <c r="E941" s="9"/>
    </row>
    <row r="942" spans="1:5" ht="12.75" x14ac:dyDescent="0.2">
      <c r="A942" s="15"/>
      <c r="B942" s="17"/>
      <c r="E942" s="9"/>
    </row>
    <row r="943" spans="1:5" ht="12.75" x14ac:dyDescent="0.2">
      <c r="A943" s="15"/>
      <c r="B943" s="17"/>
      <c r="E943" s="9"/>
    </row>
    <row r="944" spans="1:5" ht="12.75" x14ac:dyDescent="0.2">
      <c r="A944" s="15"/>
      <c r="B944" s="17"/>
      <c r="E944" s="9"/>
    </row>
    <row r="945" spans="1:5" ht="12.75" x14ac:dyDescent="0.2">
      <c r="A945" s="15"/>
      <c r="B945" s="17"/>
      <c r="E945" s="9"/>
    </row>
    <row r="946" spans="1:5" ht="12.75" x14ac:dyDescent="0.2">
      <c r="A946" s="15"/>
      <c r="B946" s="17"/>
      <c r="E946" s="9"/>
    </row>
    <row r="947" spans="1:5" ht="12.75" x14ac:dyDescent="0.2">
      <c r="A947" s="15"/>
      <c r="B947" s="17"/>
      <c r="E947" s="9"/>
    </row>
    <row r="948" spans="1:5" ht="12.75" x14ac:dyDescent="0.2">
      <c r="A948" s="15"/>
      <c r="B948" s="17"/>
      <c r="E948" s="9"/>
    </row>
    <row r="949" spans="1:5" ht="12.75" x14ac:dyDescent="0.2">
      <c r="A949" s="15"/>
      <c r="B949" s="17"/>
      <c r="E949" s="9"/>
    </row>
    <row r="950" spans="1:5" ht="12.75" x14ac:dyDescent="0.2">
      <c r="A950" s="15"/>
      <c r="B950" s="17"/>
      <c r="E950" s="9"/>
    </row>
    <row r="951" spans="1:5" ht="12.75" x14ac:dyDescent="0.2">
      <c r="A951" s="15"/>
      <c r="B951" s="17"/>
      <c r="E951" s="9"/>
    </row>
    <row r="952" spans="1:5" ht="12.75" x14ac:dyDescent="0.2">
      <c r="A952" s="15"/>
      <c r="B952" s="17"/>
      <c r="E952" s="9"/>
    </row>
    <row r="953" spans="1:5" ht="12.75" x14ac:dyDescent="0.2">
      <c r="A953" s="15"/>
      <c r="B953" s="17"/>
      <c r="E953" s="9"/>
    </row>
    <row r="954" spans="1:5" ht="12.75" x14ac:dyDescent="0.2">
      <c r="A954" s="15"/>
      <c r="B954" s="17"/>
      <c r="E954" s="9"/>
    </row>
    <row r="955" spans="1:5" ht="12.75" x14ac:dyDescent="0.2">
      <c r="A955" s="15"/>
      <c r="B955" s="17"/>
      <c r="E955" s="9"/>
    </row>
    <row r="956" spans="1:5" ht="12.75" x14ac:dyDescent="0.2">
      <c r="A956" s="15"/>
      <c r="B956" s="17"/>
      <c r="E956" s="9"/>
    </row>
    <row r="957" spans="1:5" ht="12.75" x14ac:dyDescent="0.2">
      <c r="A957" s="15"/>
      <c r="B957" s="17"/>
      <c r="E957" s="9"/>
    </row>
    <row r="958" spans="1:5" ht="12.75" x14ac:dyDescent="0.2">
      <c r="A958" s="15"/>
      <c r="B958" s="17"/>
      <c r="E958" s="9"/>
    </row>
    <row r="959" spans="1:5" ht="12.75" x14ac:dyDescent="0.2">
      <c r="A959" s="15"/>
      <c r="B959" s="17"/>
      <c r="E959" s="9"/>
    </row>
    <row r="960" spans="1:5" ht="12.75" x14ac:dyDescent="0.2">
      <c r="A960" s="15"/>
      <c r="B960" s="17"/>
      <c r="E960" s="9"/>
    </row>
    <row r="961" spans="1:5" ht="12.75" x14ac:dyDescent="0.2">
      <c r="A961" s="15"/>
      <c r="B961" s="17"/>
      <c r="E961" s="9"/>
    </row>
    <row r="962" spans="1:5" ht="12.75" x14ac:dyDescent="0.2">
      <c r="A962" s="15"/>
      <c r="B962" s="17"/>
      <c r="E962" s="9"/>
    </row>
    <row r="963" spans="1:5" ht="12.75" x14ac:dyDescent="0.2">
      <c r="A963" s="15"/>
      <c r="B963" s="17"/>
      <c r="E963" s="9"/>
    </row>
    <row r="964" spans="1:5" ht="12.75" x14ac:dyDescent="0.2">
      <c r="A964" s="15"/>
      <c r="B964" s="17"/>
      <c r="E964" s="9"/>
    </row>
    <row r="965" spans="1:5" ht="12.75" x14ac:dyDescent="0.2">
      <c r="A965" s="15"/>
      <c r="B965" s="17"/>
      <c r="E965" s="9"/>
    </row>
    <row r="966" spans="1:5" ht="12.75" x14ac:dyDescent="0.2">
      <c r="A966" s="15"/>
      <c r="B966" s="17"/>
      <c r="E966" s="9"/>
    </row>
    <row r="967" spans="1:5" ht="12.75" x14ac:dyDescent="0.2">
      <c r="A967" s="15"/>
      <c r="B967" s="17"/>
      <c r="E967" s="9"/>
    </row>
    <row r="968" spans="1:5" ht="12.75" x14ac:dyDescent="0.2">
      <c r="A968" s="15"/>
      <c r="B968" s="17"/>
      <c r="E968" s="9"/>
    </row>
    <row r="969" spans="1:5" ht="12.75" x14ac:dyDescent="0.2">
      <c r="A969" s="15"/>
      <c r="B969" s="17"/>
      <c r="E969" s="9"/>
    </row>
    <row r="970" spans="1:5" ht="12.75" x14ac:dyDescent="0.2">
      <c r="A970" s="15"/>
      <c r="B970" s="17"/>
      <c r="E970" s="9"/>
    </row>
    <row r="971" spans="1:5" ht="12.75" x14ac:dyDescent="0.2"/>
    <row r="972" spans="1:5" ht="12.75" x14ac:dyDescent="0.2"/>
    <row r="973" spans="1:5" ht="12.75" x14ac:dyDescent="0.2"/>
    <row r="974" spans="1:5" ht="12.75" x14ac:dyDescent="0.2"/>
  </sheetData>
  <mergeCells count="28">
    <mergeCell ref="A56:A63"/>
    <mergeCell ref="B56:B63"/>
    <mergeCell ref="A64:A68"/>
    <mergeCell ref="B64:B68"/>
    <mergeCell ref="B82:B85"/>
    <mergeCell ref="A69:A74"/>
    <mergeCell ref="B69:B74"/>
    <mergeCell ref="A75:A81"/>
    <mergeCell ref="B75:B81"/>
    <mergeCell ref="A82:A85"/>
    <mergeCell ref="B43:B46"/>
    <mergeCell ref="A43:A46"/>
    <mergeCell ref="A47:A51"/>
    <mergeCell ref="B47:B51"/>
    <mergeCell ref="A52:A55"/>
    <mergeCell ref="B52:B55"/>
    <mergeCell ref="A24:A29"/>
    <mergeCell ref="B24:B29"/>
    <mergeCell ref="A30:A36"/>
    <mergeCell ref="B30:B36"/>
    <mergeCell ref="A37:A42"/>
    <mergeCell ref="B37:B42"/>
    <mergeCell ref="A2:A7"/>
    <mergeCell ref="B2:B7"/>
    <mergeCell ref="A8:A18"/>
    <mergeCell ref="B8:B18"/>
    <mergeCell ref="B19:B23"/>
    <mergeCell ref="A19:A23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l K 1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O U r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l K 1 X C i K R 7 g O A A A A E Q A A A B M A H A B G b 3 J t d W x h c y 9 T Z W N 0 a W 9 u M S 5 t I K I Y A C i g F A A A A A A A A A A A A A A A A A A A A A A A A A A A A C t O T S 7 J z M 9 T C I b Q h t Y A U E s B A i 0 A F A A C A A g A D l K 1 X A 8 R o d 2 m A A A A 9 g A A A B I A A A A A A A A A A A A A A A A A A A A A A E N v b m Z p Z y 9 Q Y W N r Y W d l L n h t b F B L A Q I t A B Q A A g A I A A 5 S t V w P y u m r p A A A A O k A A A A T A A A A A A A A A A A A A A A A A P I A A A B b Q 2 9 u d G V u d F 9 U e X B l c 1 0 u e G 1 s U E s B A i 0 A F A A C A A g A D l K 1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g z W 4 a Y H P F F v 7 R H n 8 f q l z o A A A A A A g A A A A A A E G Y A A A A B A A A g A A A A u + e p g H U 8 c + p f C q + i B t a f 4 Y v X i 6 p N s j H W d b e C / J h Q C E w A A A A A D o A A A A A C A A A g A A A A m D f k w n B v M h E F C 5 R 6 + t o A L + J p l S s P f Q i B 9 1 E e h t e / a q B Q A A A A B 2 M z d 7 f S l V i o j G U u x D k D 0 j s o G W n U j D X h p S e k + M f j O V p 1 B Q z + I 6 1 l j V r j j M o O Q D F Q B y X e + r F F 4 S n k y 3 v V 8 e T 2 5 S K J C s D f K t S b B c 1 S 4 p 2 f W w h A A A A A j N I N k m Q E l 9 E C h b d N 9 k 8 7 6 G g f Q J 3 R N z Q n B u z e H m e U P T M F l q G 2 K k T b 5 U S V B H k l 1 6 L W 8 / 8 C z g K G g O o M G a 5 / w D a w w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C5993824527940A3F449B0127FA9BC" ma:contentTypeVersion="3" ma:contentTypeDescription="Crée un document." ma:contentTypeScope="" ma:versionID="8476e9d61f152f9d93ad7d0b0872bbea">
  <xsd:schema xmlns:xsd="http://www.w3.org/2001/XMLSchema" xmlns:xs="http://www.w3.org/2001/XMLSchema" xmlns:p="http://schemas.microsoft.com/office/2006/metadata/properties" xmlns:ns2="b4c7fc48-30bf-4f7c-9130-ed799a07ccb1" targetNamespace="http://schemas.microsoft.com/office/2006/metadata/properties" ma:root="true" ma:fieldsID="0d55c8daddec58467c068f738ea1f3b2" ns2:_="">
    <xsd:import namespace="b4c7fc48-30bf-4f7c-9130-ed799a07c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7fc48-30bf-4f7c-9130-ed799a07c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032212-9FAA-4501-8B68-0A9E00F85EC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6D26B7D-F1E9-4A52-96A6-BF976A87D5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c7fc48-30bf-4f7c-9130-ed799a07c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C5D449-ACF9-4EE7-8E22-D34C712A7605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4c7fc48-30bf-4f7c-9130-ed799a07ccb1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DC73FC6-8429-40A9-9019-9F7E07112E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Feedback guidelines</vt:lpstr>
      <vt:lpstr>Colaboration_clean</vt:lpstr>
      <vt:lpstr>Skill Development clean</vt:lpstr>
      <vt:lpstr>Open Science clean</vt:lpstr>
      <vt:lpstr>Innovatiness clean</vt:lpstr>
      <vt:lpstr>KV clean</vt:lpstr>
      <vt:lpstr>Calcul_score</vt:lpstr>
      <vt:lpstr>Reco</vt:lpstr>
      <vt:lpstr>Collaboration Questions</vt:lpstr>
      <vt:lpstr>Skill Development Questions</vt:lpstr>
      <vt:lpstr>Innovativeness Questions</vt:lpstr>
      <vt:lpstr>KV Questions</vt:lpstr>
      <vt:lpstr>Open Science Questions</vt:lpstr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Celia Thecle Dellat</cp:lastModifiedBy>
  <cp:revision/>
  <dcterms:created xsi:type="dcterms:W3CDTF">2025-10-07T13:09:45Z</dcterms:created>
  <dcterms:modified xsi:type="dcterms:W3CDTF">2026-06-18T11:17:43Z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0x0101003EC5993824527940A3F449B0127FA9BC</vt:lpwstr>
  </property>
  <property fmtid="{D5CDD505-2E9C-101B-9397-08002B2CF9AE}" pid="3" name="MediaServiceImageTags">
    <vt:lpwstr/>
  </property>
</Properties>
</file>